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支出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<sst xmlns="http://schemas.openxmlformats.org/spreadsheetml/2006/main" count="42" uniqueCount="38">
  <si>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单位：万元</t>
  </si>
  <si>
    <t>比上年同期</t>
  </si>
  <si>
    <t>增减数</t>
  </si>
  <si>
    <t>增减%</t>
  </si>
  <si>
    <t>上年同
期完成</t>
  </si>
  <si>
    <t>其他支出</t>
  </si>
  <si>
    <t>三、预算支出合计</t>
  </si>
  <si>
    <t xml:space="preserve">  　2021年预算支出决算明细表</t>
  </si>
  <si>
    <t>支　出　科　目</t>
  </si>
  <si>
    <t>预算数</t>
  </si>
  <si>
    <t>调整预算数</t>
  </si>
  <si>
    <t>累计完成</t>
  </si>
  <si>
    <t>完成调整预算%</t>
  </si>
  <si>
    <t>一、一般公共预算支出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</si>
  <si>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</si>
  <si>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</si>
  <si>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</si>
  <si>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</si>
  <si>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</si>
  <si>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</si>
  <si>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</si>
  <si>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</si>
  <si>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</si>
  <si>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</si>
  <si>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</si>
  <si>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</si>
  <si>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</si>
  <si>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</si>
  <si>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</si>
  <si>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</si>
  <si>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</si>
  <si>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</si>
  <si>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</si>
  <si>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</si>
  <si>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</si>
  <si>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二、政府性基金预算支出</t>
  </si>
  <si>
    <t>文化体育与传媒支出</t>
  </si>
  <si>
    <t>抗疫特别国债安排的支出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</si>
</sst>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#,##0.00_ ;\-#,##0.00;;"/>
    <numFmt numFmtId="180" formatCode="0;[Red]0"/>
  </numFmts>
  <fonts count="5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4"/>
      <name val="Times New Roman"/>
      <family val="1"/>
    </font>
    <font>
      <sz val="26"/>
      <name val="黑体"/>
      <family val="3"/>
    </font>
    <font>
      <sz val="12"/>
      <name val="黑体"/>
      <family val="3"/>
    </font>
    <font>
      <b/>
      <sz val="10"/>
      <name val="黑体"/>
      <family val="3"/>
    </font>
    <font>
      <sz val="9"/>
      <name val="SimSun"/>
      <family val="0"/>
    </font>
    <font>
      <b/>
      <sz val="9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SimSun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0" borderId="0">
      <alignment/>
      <protection/>
    </xf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36" fillId="32" borderId="8" applyNumberFormat="0" applyFont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176" fontId="7" fillId="34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54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30" fillId="0" borderId="17" xfId="0" applyNumberFormat="1" applyFont="1" applyBorder="1" applyAlignment="1">
      <alignment horizontal="center" vertical="center"/>
    </xf>
    <xf numFmtId="176" fontId="30" fillId="33" borderId="10" xfId="0" applyNumberFormat="1" applyFont="1" applyFill="1" applyBorder="1" applyAlignment="1">
      <alignment horizontal="center" vertical="center"/>
    </xf>
    <xf numFmtId="177" fontId="30" fillId="0" borderId="10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178" fontId="30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2" fillId="0" borderId="10" xfId="0" applyFont="1" applyFill="1" applyBorder="1" applyAlignment="1">
      <alignment vertical="center" shrinkToFit="1"/>
    </xf>
    <xf numFmtId="176" fontId="32" fillId="0" borderId="17" xfId="0" applyNumberFormat="1" applyFont="1" applyBorder="1" applyAlignment="1">
      <alignment horizontal="center" vertical="center"/>
    </xf>
    <xf numFmtId="177" fontId="32" fillId="0" borderId="10" xfId="0" applyNumberFormat="1" applyFont="1" applyBorder="1" applyAlignment="1">
      <alignment horizontal="center" vertical="center"/>
    </xf>
    <xf numFmtId="178" fontId="32" fillId="0" borderId="10" xfId="0" applyNumberFormat="1" applyFont="1" applyBorder="1" applyAlignment="1">
      <alignment horizontal="center" vertical="center"/>
    </xf>
    <xf numFmtId="178" fontId="32" fillId="33" borderId="10" xfId="0" applyNumberFormat="1" applyFont="1" applyFill="1" applyBorder="1" applyAlignment="1">
      <alignment horizontal="center" vertical="center"/>
    </xf>
    <xf numFmtId="177" fontId="32" fillId="33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vertical="center" shrinkToFit="1"/>
    </xf>
    <xf numFmtId="176" fontId="32" fillId="33" borderId="17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 shrinkToFit="1"/>
    </xf>
    <xf numFmtId="178" fontId="33" fillId="33" borderId="18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 shrinkToFit="1"/>
    </xf>
    <xf numFmtId="178" fontId="30" fillId="33" borderId="10" xfId="0" applyNumberFormat="1" applyFont="1" applyFill="1" applyBorder="1" applyAlignment="1">
      <alignment horizontal="center" vertical="center"/>
    </xf>
    <xf numFmtId="177" fontId="30" fillId="33" borderId="10" xfId="0" applyNumberFormat="1" applyFont="1" applyFill="1" applyBorder="1" applyAlignment="1">
      <alignment horizontal="center" vertical="center"/>
    </xf>
    <xf numFmtId="180" fontId="33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21.125" style="43" customWidth="1"/>
    <col min="2" max="2" width="9.125" style="44" customWidth="1"/>
    <col min="3" max="3" width="9.625" style="44" customWidth="1"/>
    <col min="4" max="4" width="9.125" style="2" customWidth="1"/>
    <col min="5" max="5" width="8.75390625" style="2" customWidth="1"/>
    <col min="6" max="6" width="10.125" style="2" customWidth="1"/>
    <col min="7" max="7" width="9.375" style="2" customWidth="1"/>
    <col min="8" max="8" width="7.50390625" style="2" customWidth="1"/>
    <col min="9" max="10" width="9.00390625" style="0" customWidth="1"/>
  </cols>
  <sheetData>
    <row r="1" spans="1:8" ht="25.5">
      <c r="A1" s="13" t="s">
        <v>7</v>
      </c>
      <c r="B1" s="13"/>
      <c r="C1" s="13"/>
      <c r="D1" s="13"/>
      <c r="E1" s="13"/>
      <c r="F1" s="13"/>
      <c r="G1" s="13"/>
      <c r="H1" s="13"/>
    </row>
    <row r="2" spans="1:8" ht="33.75">
      <c r="A2" s="3"/>
      <c r="B2" s="4"/>
      <c r="C2" s="4"/>
      <c r="D2" s="14"/>
      <c r="E2" s="14"/>
      <c r="F2" s="5"/>
      <c r="G2" s="6" t="s">
        <v>0</v>
      </c>
      <c r="H2" s="6"/>
    </row>
    <row r="3" spans="1:8" ht="16.5" customHeight="1">
      <c r="A3" s="17" t="s">
        <v>8</v>
      </c>
      <c r="B3" s="18" t="s">
        <v>9</v>
      </c>
      <c r="C3" s="18" t="s">
        <v>10</v>
      </c>
      <c r="D3" s="19" t="s">
        <v>11</v>
      </c>
      <c r="E3" s="21" t="s">
        <v>12</v>
      </c>
      <c r="F3" s="21" t="s">
        <v>4</v>
      </c>
      <c r="G3" s="15" t="s">
        <v>1</v>
      </c>
      <c r="H3" s="16"/>
    </row>
    <row r="4" spans="1:8" ht="18.75" customHeight="1">
      <c r="A4" s="17"/>
      <c r="B4" s="18"/>
      <c r="C4" s="18"/>
      <c r="D4" s="20"/>
      <c r="E4" s="22"/>
      <c r="F4" s="22"/>
      <c r="G4" s="7" t="s">
        <v>2</v>
      </c>
      <c r="H4" s="7" t="s">
        <v>3</v>
      </c>
    </row>
    <row r="5" spans="1:8" s="28" customFormat="1" ht="18.75" customHeight="1">
      <c r="A5" s="8" t="s">
        <v>13</v>
      </c>
      <c r="B5" s="23">
        <v>638415</v>
      </c>
      <c r="C5" s="23">
        <v>733520</v>
      </c>
      <c r="D5" s="24">
        <v>726082</v>
      </c>
      <c r="E5" s="25">
        <f aca="true" t="shared" si="0" ref="E5:E35">D5/C5*100</f>
        <v>98.98598538553823</v>
      </c>
      <c r="F5" s="26">
        <v>714743</v>
      </c>
      <c r="G5" s="27">
        <f aca="true" t="shared" si="1" ref="G5:G35">D5-F5</f>
        <v>11339</v>
      </c>
      <c r="H5" s="25">
        <f>G5/F5*100</f>
        <v>1.5864443583218024</v>
      </c>
    </row>
    <row r="6" spans="1:8" ht="18.75" customHeight="1">
      <c r="A6" s="29" t="s">
        <v>14</v>
      </c>
      <c r="B6" s="30">
        <v>53239</v>
      </c>
      <c r="C6" s="30">
        <v>73373</v>
      </c>
      <c r="D6" s="11">
        <v>73369</v>
      </c>
      <c r="E6" s="31">
        <f t="shared" si="0"/>
        <v>99.99454840336364</v>
      </c>
      <c r="F6" s="10">
        <v>67952</v>
      </c>
      <c r="G6" s="32">
        <f t="shared" si="1"/>
        <v>5417</v>
      </c>
      <c r="H6" s="31">
        <f aca="true" t="shared" si="2" ref="H6:H20">G6/F6*100</f>
        <v>7.971803626089004</v>
      </c>
    </row>
    <row r="7" spans="1:8" ht="18.75" customHeight="1">
      <c r="A7" s="29" t="s">
        <v>15</v>
      </c>
      <c r="B7" s="30">
        <v>3414</v>
      </c>
      <c r="C7" s="30">
        <v>1804</v>
      </c>
      <c r="D7" s="11">
        <v>1804</v>
      </c>
      <c r="E7" s="31">
        <f t="shared" si="0"/>
        <v>100</v>
      </c>
      <c r="F7" s="10">
        <v>3021</v>
      </c>
      <c r="G7" s="32">
        <f t="shared" si="1"/>
        <v>-1217</v>
      </c>
      <c r="H7" s="31">
        <f t="shared" si="2"/>
        <v>-40.2846739490235</v>
      </c>
    </row>
    <row r="8" spans="1:8" ht="18.75" customHeight="1">
      <c r="A8" s="29" t="s">
        <v>16</v>
      </c>
      <c r="B8" s="30">
        <v>24706</v>
      </c>
      <c r="C8" s="30">
        <v>23994</v>
      </c>
      <c r="D8" s="11">
        <v>23994</v>
      </c>
      <c r="E8" s="31">
        <f t="shared" si="0"/>
        <v>100</v>
      </c>
      <c r="F8" s="10">
        <v>27878</v>
      </c>
      <c r="G8" s="32">
        <f t="shared" si="1"/>
        <v>-3884</v>
      </c>
      <c r="H8" s="31">
        <f t="shared" si="2"/>
        <v>-13.932132864624435</v>
      </c>
    </row>
    <row r="9" spans="1:8" ht="18.75" customHeight="1">
      <c r="A9" s="29" t="s">
        <v>17</v>
      </c>
      <c r="B9" s="30">
        <v>118294</v>
      </c>
      <c r="C9" s="30">
        <v>124579</v>
      </c>
      <c r="D9" s="11">
        <v>124579</v>
      </c>
      <c r="E9" s="31">
        <f t="shared" si="0"/>
        <v>100</v>
      </c>
      <c r="F9" s="10">
        <v>117303</v>
      </c>
      <c r="G9" s="32">
        <f t="shared" si="1"/>
        <v>7276</v>
      </c>
      <c r="H9" s="31">
        <f t="shared" si="2"/>
        <v>6.202739912875203</v>
      </c>
    </row>
    <row r="10" spans="1:8" ht="18.75" customHeight="1">
      <c r="A10" s="29" t="s">
        <v>18</v>
      </c>
      <c r="B10" s="30">
        <v>4355</v>
      </c>
      <c r="C10" s="30">
        <v>14175</v>
      </c>
      <c r="D10" s="11">
        <v>14175</v>
      </c>
      <c r="E10" s="31">
        <f t="shared" si="0"/>
        <v>100</v>
      </c>
      <c r="F10" s="10">
        <v>7538</v>
      </c>
      <c r="G10" s="32">
        <f t="shared" si="1"/>
        <v>6637</v>
      </c>
      <c r="H10" s="31">
        <f t="shared" si="2"/>
        <v>88.04722738126824</v>
      </c>
    </row>
    <row r="11" spans="1:8" ht="18.75" customHeight="1">
      <c r="A11" s="29" t="s">
        <v>19</v>
      </c>
      <c r="B11" s="30">
        <v>3779</v>
      </c>
      <c r="C11" s="30">
        <v>4845</v>
      </c>
      <c r="D11" s="11">
        <v>4845</v>
      </c>
      <c r="E11" s="31">
        <f t="shared" si="0"/>
        <v>100</v>
      </c>
      <c r="F11" s="10">
        <v>6221</v>
      </c>
      <c r="G11" s="33">
        <f t="shared" si="1"/>
        <v>-1376</v>
      </c>
      <c r="H11" s="34">
        <f t="shared" si="2"/>
        <v>-22.118630445266035</v>
      </c>
    </row>
    <row r="12" spans="1:8" ht="18.75" customHeight="1">
      <c r="A12" s="29" t="s">
        <v>20</v>
      </c>
      <c r="B12" s="30">
        <v>128884</v>
      </c>
      <c r="C12" s="30">
        <v>101942</v>
      </c>
      <c r="D12" s="11">
        <v>101917</v>
      </c>
      <c r="E12" s="31">
        <f t="shared" si="0"/>
        <v>99.97547625120167</v>
      </c>
      <c r="F12" s="10">
        <v>114410</v>
      </c>
      <c r="G12" s="33">
        <f t="shared" si="1"/>
        <v>-12493</v>
      </c>
      <c r="H12" s="34">
        <f t="shared" si="2"/>
        <v>-10.919500043702474</v>
      </c>
    </row>
    <row r="13" spans="1:8" ht="18.75" customHeight="1">
      <c r="A13" s="29" t="s">
        <v>21</v>
      </c>
      <c r="B13" s="30">
        <v>86832</v>
      </c>
      <c r="C13" s="30">
        <v>100368</v>
      </c>
      <c r="D13" s="11">
        <v>100368</v>
      </c>
      <c r="E13" s="31">
        <f t="shared" si="0"/>
        <v>100</v>
      </c>
      <c r="F13" s="10">
        <v>110594.636058</v>
      </c>
      <c r="G13" s="33">
        <f t="shared" si="1"/>
        <v>-10226.636058000004</v>
      </c>
      <c r="H13" s="34">
        <f t="shared" si="2"/>
        <v>-9.246954845655235</v>
      </c>
    </row>
    <row r="14" spans="1:8" ht="18.75" customHeight="1">
      <c r="A14" s="29" t="s">
        <v>22</v>
      </c>
      <c r="B14" s="30">
        <v>14173</v>
      </c>
      <c r="C14" s="30">
        <v>38638</v>
      </c>
      <c r="D14" s="11">
        <v>38638</v>
      </c>
      <c r="E14" s="31">
        <f t="shared" si="0"/>
        <v>100</v>
      </c>
      <c r="F14" s="10">
        <v>23075.57229</v>
      </c>
      <c r="G14" s="33">
        <f t="shared" si="1"/>
        <v>15562.42771</v>
      </c>
      <c r="H14" s="34">
        <f t="shared" si="2"/>
        <v>67.44113434943546</v>
      </c>
    </row>
    <row r="15" spans="1:8" ht="18.75" customHeight="1">
      <c r="A15" s="29" t="s">
        <v>23</v>
      </c>
      <c r="B15" s="30">
        <v>36073</v>
      </c>
      <c r="C15" s="30">
        <v>20104</v>
      </c>
      <c r="D15" s="11">
        <v>20104</v>
      </c>
      <c r="E15" s="31">
        <f t="shared" si="0"/>
        <v>100</v>
      </c>
      <c r="F15" s="10">
        <v>22334.101079</v>
      </c>
      <c r="G15" s="33">
        <f t="shared" si="1"/>
        <v>-2230.101079</v>
      </c>
      <c r="H15" s="34">
        <f t="shared" si="2"/>
        <v>-9.985183962012641</v>
      </c>
    </row>
    <row r="16" spans="1:8" s="1" customFormat="1" ht="18.75" customHeight="1">
      <c r="A16" s="35" t="s">
        <v>24</v>
      </c>
      <c r="B16" s="36">
        <v>61347</v>
      </c>
      <c r="C16" s="36">
        <v>87749</v>
      </c>
      <c r="D16" s="11">
        <v>87749</v>
      </c>
      <c r="E16" s="31">
        <f t="shared" si="0"/>
        <v>100</v>
      </c>
      <c r="F16" s="10">
        <v>88099.260498</v>
      </c>
      <c r="G16" s="33">
        <f t="shared" si="1"/>
        <v>-350.2604980000033</v>
      </c>
      <c r="H16" s="34">
        <f t="shared" si="2"/>
        <v>-0.39757484457880865</v>
      </c>
    </row>
    <row r="17" spans="1:8" ht="18.75" customHeight="1">
      <c r="A17" s="37" t="s">
        <v>25</v>
      </c>
      <c r="B17" s="30">
        <v>14357</v>
      </c>
      <c r="C17" s="30">
        <v>28953</v>
      </c>
      <c r="D17" s="11">
        <v>28953</v>
      </c>
      <c r="E17" s="31">
        <f t="shared" si="0"/>
        <v>100</v>
      </c>
      <c r="F17" s="10">
        <v>27894.820582</v>
      </c>
      <c r="G17" s="33">
        <f t="shared" si="1"/>
        <v>1058.1794179999997</v>
      </c>
      <c r="H17" s="34">
        <f t="shared" si="2"/>
        <v>3.793461997324417</v>
      </c>
    </row>
    <row r="18" spans="1:8" ht="18.75" customHeight="1">
      <c r="A18" s="37" t="s">
        <v>26</v>
      </c>
      <c r="B18" s="30">
        <v>25169</v>
      </c>
      <c r="C18" s="30">
        <v>34897</v>
      </c>
      <c r="D18" s="11">
        <v>34897</v>
      </c>
      <c r="E18" s="31">
        <f t="shared" si="0"/>
        <v>100</v>
      </c>
      <c r="F18" s="10">
        <v>26726.769623</v>
      </c>
      <c r="G18" s="33">
        <f t="shared" si="1"/>
        <v>8170.230377</v>
      </c>
      <c r="H18" s="34">
        <f t="shared" si="2"/>
        <v>30.569464593914198</v>
      </c>
    </row>
    <row r="19" spans="1:8" ht="18.75" customHeight="1">
      <c r="A19" s="37" t="s">
        <v>27</v>
      </c>
      <c r="B19" s="30">
        <v>4719</v>
      </c>
      <c r="C19" s="30">
        <v>9423</v>
      </c>
      <c r="D19" s="11">
        <v>9423</v>
      </c>
      <c r="E19" s="31">
        <f t="shared" si="0"/>
        <v>100</v>
      </c>
      <c r="F19" s="10">
        <v>8622.701271</v>
      </c>
      <c r="G19" s="33">
        <f t="shared" si="1"/>
        <v>800.2987290000001</v>
      </c>
      <c r="H19" s="34">
        <f t="shared" si="2"/>
        <v>9.281299488961505</v>
      </c>
    </row>
    <row r="20" spans="1:8" ht="18.75" customHeight="1">
      <c r="A20" s="37" t="s">
        <v>28</v>
      </c>
      <c r="B20" s="30"/>
      <c r="C20" s="30">
        <v>298</v>
      </c>
      <c r="D20" s="11">
        <v>298</v>
      </c>
      <c r="E20" s="31">
        <f t="shared" si="0"/>
        <v>100</v>
      </c>
      <c r="F20" s="10">
        <v>403</v>
      </c>
      <c r="G20" s="33">
        <f t="shared" si="1"/>
        <v>-105</v>
      </c>
      <c r="H20" s="34">
        <f t="shared" si="2"/>
        <v>-26.054590570719604</v>
      </c>
    </row>
    <row r="21" spans="1:8" ht="18.75" customHeight="1">
      <c r="A21" s="37" t="s">
        <v>29</v>
      </c>
      <c r="B21" s="30">
        <v>7771</v>
      </c>
      <c r="C21" s="30">
        <v>8107</v>
      </c>
      <c r="D21" s="11">
        <v>8107</v>
      </c>
      <c r="E21" s="31">
        <f t="shared" si="0"/>
        <v>100</v>
      </c>
      <c r="F21" s="10">
        <v>6893.721516</v>
      </c>
      <c r="G21" s="33">
        <f t="shared" si="1"/>
        <v>1213.2784840000004</v>
      </c>
      <c r="H21" s="34">
        <f>G21/F21*100</f>
        <v>17.599760610927476</v>
      </c>
    </row>
    <row r="22" spans="1:8" ht="18.75" customHeight="1">
      <c r="A22" s="37" t="s">
        <v>30</v>
      </c>
      <c r="B22" s="30">
        <v>20765</v>
      </c>
      <c r="C22" s="30">
        <v>26387</v>
      </c>
      <c r="D22" s="11">
        <v>26387</v>
      </c>
      <c r="E22" s="31">
        <f t="shared" si="0"/>
        <v>100</v>
      </c>
      <c r="F22" s="10">
        <v>18397.142392</v>
      </c>
      <c r="G22" s="33">
        <f t="shared" si="1"/>
        <v>7989.857607999998</v>
      </c>
      <c r="H22" s="34">
        <f aca="true" t="shared" si="3" ref="H22:H35">G22/F22*100</f>
        <v>43.42988404261299</v>
      </c>
    </row>
    <row r="23" spans="1:8" ht="18.75" customHeight="1">
      <c r="A23" s="37" t="s">
        <v>31</v>
      </c>
      <c r="B23" s="30">
        <v>1350</v>
      </c>
      <c r="C23" s="30">
        <v>4082</v>
      </c>
      <c r="D23" s="11">
        <v>4082</v>
      </c>
      <c r="E23" s="31">
        <f t="shared" si="0"/>
        <v>100</v>
      </c>
      <c r="F23" s="10">
        <v>3109.419599</v>
      </c>
      <c r="G23" s="33">
        <f t="shared" si="1"/>
        <v>972.5804010000002</v>
      </c>
      <c r="H23" s="34">
        <f t="shared" si="3"/>
        <v>31.278519030136216</v>
      </c>
    </row>
    <row r="24" spans="1:8" ht="18.75" customHeight="1">
      <c r="A24" s="37" t="s">
        <v>32</v>
      </c>
      <c r="B24" s="30">
        <v>2188</v>
      </c>
      <c r="C24" s="30">
        <v>5014</v>
      </c>
      <c r="D24" s="11">
        <v>5014</v>
      </c>
      <c r="E24" s="31">
        <f t="shared" si="0"/>
        <v>100</v>
      </c>
      <c r="F24" s="10">
        <v>4001.679493</v>
      </c>
      <c r="G24" s="33">
        <f t="shared" si="1"/>
        <v>1012.3205069999999</v>
      </c>
      <c r="H24" s="34">
        <f t="shared" si="3"/>
        <v>25.297390977233864</v>
      </c>
    </row>
    <row r="25" spans="1:8" ht="18.75" customHeight="1">
      <c r="A25" s="37" t="s">
        <v>33</v>
      </c>
      <c r="B25" s="30">
        <v>9000</v>
      </c>
      <c r="C25" s="30">
        <v>13977</v>
      </c>
      <c r="D25" s="11">
        <v>6568</v>
      </c>
      <c r="E25" s="31">
        <f t="shared" si="0"/>
        <v>46.99148601273521</v>
      </c>
      <c r="F25" s="38">
        <v>18895</v>
      </c>
      <c r="G25" s="33">
        <f t="shared" si="1"/>
        <v>-12327</v>
      </c>
      <c r="H25" s="34">
        <f t="shared" si="3"/>
        <v>-65.23948134427097</v>
      </c>
    </row>
    <row r="26" spans="1:8" ht="18.75" customHeight="1">
      <c r="A26" s="37" t="s">
        <v>34</v>
      </c>
      <c r="B26" s="30">
        <v>18000</v>
      </c>
      <c r="C26" s="30">
        <v>10811</v>
      </c>
      <c r="D26" s="11">
        <v>10811</v>
      </c>
      <c r="E26" s="31">
        <f t="shared" si="0"/>
        <v>100</v>
      </c>
      <c r="F26" s="10">
        <v>11371</v>
      </c>
      <c r="G26" s="33">
        <f t="shared" si="1"/>
        <v>-560</v>
      </c>
      <c r="H26" s="34">
        <f t="shared" si="3"/>
        <v>-4.9248087239468825</v>
      </c>
    </row>
    <row r="27" spans="1:8" s="28" customFormat="1" ht="18.75" customHeight="1">
      <c r="A27" s="39" t="s">
        <v>35</v>
      </c>
      <c r="B27" s="23">
        <v>116300</v>
      </c>
      <c r="C27" s="23">
        <v>194318</v>
      </c>
      <c r="D27" s="23">
        <v>159434</v>
      </c>
      <c r="E27" s="25">
        <f t="shared" si="0"/>
        <v>82.0479832027913</v>
      </c>
      <c r="F27" s="26">
        <v>167639</v>
      </c>
      <c r="G27" s="40">
        <f t="shared" si="1"/>
        <v>-8205</v>
      </c>
      <c r="H27" s="41">
        <f t="shared" si="3"/>
        <v>-4.894445803184223</v>
      </c>
    </row>
    <row r="28" spans="1:8" ht="18.75" customHeight="1">
      <c r="A28" s="37" t="s">
        <v>36</v>
      </c>
      <c r="B28" s="30"/>
      <c r="C28" s="30">
        <v>99</v>
      </c>
      <c r="D28" s="30">
        <v>37</v>
      </c>
      <c r="E28" s="31">
        <f t="shared" si="0"/>
        <v>37.37373737373738</v>
      </c>
      <c r="F28" s="10">
        <v>87</v>
      </c>
      <c r="G28" s="33">
        <f t="shared" si="1"/>
        <v>-50</v>
      </c>
      <c r="H28" s="34">
        <f t="shared" si="3"/>
        <v>-57.47126436781609</v>
      </c>
    </row>
    <row r="29" spans="1:8" ht="18.75" customHeight="1">
      <c r="A29" s="37" t="s">
        <v>20</v>
      </c>
      <c r="B29" s="30"/>
      <c r="C29" s="30">
        <v>6964</v>
      </c>
      <c r="D29" s="10">
        <v>6048</v>
      </c>
      <c r="E29" s="31">
        <f t="shared" si="0"/>
        <v>86.8466398621482</v>
      </c>
      <c r="F29" s="10">
        <v>8040.365305</v>
      </c>
      <c r="G29" s="33">
        <f t="shared" si="1"/>
        <v>-1992.3653050000003</v>
      </c>
      <c r="H29" s="34">
        <f t="shared" si="3"/>
        <v>-24.77953711582014</v>
      </c>
    </row>
    <row r="30" spans="1:8" ht="18.75" customHeight="1">
      <c r="A30" s="37" t="s">
        <v>23</v>
      </c>
      <c r="B30" s="30">
        <v>116300</v>
      </c>
      <c r="C30" s="30">
        <v>111334</v>
      </c>
      <c r="D30" s="10">
        <v>83955</v>
      </c>
      <c r="E30" s="31">
        <f t="shared" si="0"/>
        <v>75.4082310884366</v>
      </c>
      <c r="F30" s="10">
        <v>87271</v>
      </c>
      <c r="G30" s="33">
        <f t="shared" si="1"/>
        <v>-3316</v>
      </c>
      <c r="H30" s="34">
        <f t="shared" si="3"/>
        <v>-3.7996585349085032</v>
      </c>
    </row>
    <row r="31" spans="1:8" ht="18" customHeight="1">
      <c r="A31" s="37" t="s">
        <v>24</v>
      </c>
      <c r="B31" s="30"/>
      <c r="C31" s="30">
        <v>142</v>
      </c>
      <c r="D31" s="10"/>
      <c r="E31" s="31">
        <f t="shared" si="0"/>
        <v>0</v>
      </c>
      <c r="F31" s="42">
        <v>380</v>
      </c>
      <c r="G31" s="33">
        <f t="shared" si="1"/>
        <v>-380</v>
      </c>
      <c r="H31" s="34">
        <f t="shared" si="3"/>
        <v>-100</v>
      </c>
    </row>
    <row r="32" spans="1:8" ht="18.75" customHeight="1">
      <c r="A32" s="37" t="s">
        <v>5</v>
      </c>
      <c r="B32" s="30"/>
      <c r="C32" s="30">
        <v>66512</v>
      </c>
      <c r="D32" s="9">
        <v>65411</v>
      </c>
      <c r="E32" s="31">
        <f t="shared" si="0"/>
        <v>98.34465961029588</v>
      </c>
      <c r="F32" s="10">
        <v>63546</v>
      </c>
      <c r="G32" s="33">
        <f t="shared" si="1"/>
        <v>1865</v>
      </c>
      <c r="H32" s="34">
        <f t="shared" si="3"/>
        <v>2.9348818178956977</v>
      </c>
    </row>
    <row r="33" spans="1:8" ht="18.75" customHeight="1">
      <c r="A33" s="37" t="s">
        <v>34</v>
      </c>
      <c r="B33" s="30"/>
      <c r="C33" s="30">
        <v>3912</v>
      </c>
      <c r="D33" s="9">
        <v>3912</v>
      </c>
      <c r="E33" s="31">
        <f t="shared" si="0"/>
        <v>100</v>
      </c>
      <c r="F33" s="10">
        <v>1670</v>
      </c>
      <c r="G33" s="33">
        <f t="shared" si="1"/>
        <v>2242</v>
      </c>
      <c r="H33" s="34">
        <f t="shared" si="3"/>
        <v>134.25149700598803</v>
      </c>
    </row>
    <row r="34" spans="1:8" ht="18.75" customHeight="1">
      <c r="A34" s="37" t="s">
        <v>37</v>
      </c>
      <c r="B34" s="30"/>
      <c r="C34" s="30">
        <v>5355</v>
      </c>
      <c r="D34" s="9">
        <v>71</v>
      </c>
      <c r="E34" s="31">
        <f t="shared" si="0"/>
        <v>1.3258636788048552</v>
      </c>
      <c r="F34" s="10">
        <v>6645</v>
      </c>
      <c r="G34" s="33">
        <f t="shared" si="1"/>
        <v>-6574</v>
      </c>
      <c r="H34" s="34">
        <f t="shared" si="3"/>
        <v>-98.93152746425883</v>
      </c>
    </row>
    <row r="35" spans="1:8" s="28" customFormat="1" ht="18.75" customHeight="1">
      <c r="A35" s="39" t="s">
        <v>6</v>
      </c>
      <c r="B35" s="23">
        <f>B5+B27</f>
        <v>754715</v>
      </c>
      <c r="C35" s="23">
        <f>C5+C27</f>
        <v>927838</v>
      </c>
      <c r="D35" s="23">
        <f>D5+D27</f>
        <v>885516</v>
      </c>
      <c r="E35" s="25">
        <f t="shared" si="0"/>
        <v>95.43864338386658</v>
      </c>
      <c r="F35" s="12">
        <v>882382</v>
      </c>
      <c r="G35" s="40">
        <f t="shared" si="1"/>
        <v>3134</v>
      </c>
      <c r="H35" s="41">
        <f t="shared" si="3"/>
        <v>0.35517496957100214</v>
      </c>
    </row>
    <row r="36" ht="18.75" customHeight="1"/>
  </sheetData>
  <sheetProtection/>
  <mergeCells count="9">
    <mergeCell ref="A1:H1"/>
    <mergeCell ref="D2:E2"/>
    <mergeCell ref="A3:A4"/>
    <mergeCell ref="B3:B4"/>
    <mergeCell ref="C3:C4"/>
    <mergeCell ref="D3:D4"/>
    <mergeCell ref="E3:E4"/>
    <mergeCell ref="F3:F4"/>
    <mergeCell ref="G3:H3"/>
  </mergeCells>
  <printOptions horizontalCentered="1"/>
  <pageMargins left="0.554861111111111" right="0.554861111111111" top="0.8027777777777781" bottom="0.802777777777778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</cp:lastModifiedBy>
  <dcterms:created xsi:type="dcterms:W3CDTF">1996-12-17T01:32:00Z</dcterms:created>
  <dcterms:modified xsi:type="dcterms:W3CDTF">2023-07-18T08:34:42Z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1952A36E54BA40E995BF8E08AACF9897_13</vt:lpwstr>
  </property>
  <property fmtid="{D5CDD505-2E9C-101B-9397-08002B2CF9AE}" pid="3" name="KSOProductBuildVer">
    <vt:lpwstr>2052-11.1.0.14309</vt:lpwstr>
  </property>
</Properties>
</file>