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825" windowHeight="12135"/>
  </bookViews>
  <sheets>
    <sheet name="汇总表(6-8）" sheetId="1" r:id="rId1"/>
    <sheet name="Sheet2" sheetId="2" r:id="rId2"/>
    <sheet name="Sheet3" sheetId="3" r:id="rId3"/>
  </sheets>
  <definedNames>
    <definedName name="_xlnm.Print_Titles" localSheetId="0">'汇总表(6-8）'!$2:$3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<sst xmlns="http://schemas.openxmlformats.org/spreadsheetml/2006/main" count="58" uniqueCount="43">
  <si>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邵东市公益性岗位人员2025年06-08月社保补贴公示表</t>
  </si>
  <si>
    <t>序号</t>
  </si>
  <si>
    <t>单位</t>
  </si>
  <si>
    <t>姓名</t>
  </si>
  <si>
    <t>身份证号</t>
  </si>
  <si>
    <t>上岗时间</t>
  </si>
  <si>
    <t>缴费基数</t>
  </si>
  <si>
    <t>单位部分（补贴部分）</t>
  </si>
  <si>
    <t>补贴月份数</t>
  </si>
  <si>
    <t>养老保险</t>
  </si>
  <si>
    <t>医疗保险</t>
  </si>
  <si>
    <t>失业保险</t>
  </si>
  <si>
    <t>小计（元）</t>
  </si>
  <si>
    <t>交警大队</t>
  </si>
  <si>
    <t>杨高初</t>
  </si>
  <si>
    <t>430521196509****5X</t>
  </si>
  <si>
    <t>2025.06-08</t>
  </si>
  <si>
    <t>刘永生</t>
  </si>
  <si>
    <t>430521196709****55</t>
  </si>
  <si>
    <t>城管执法局</t>
  </si>
  <si>
    <t>刘跃程</t>
  </si>
  <si>
    <t>430521196610****32</t>
  </si>
  <si>
    <t>市容环境卫生服务中心</t>
  </si>
  <si>
    <t>曾红军</t>
  </si>
  <si>
    <t>430521196508****56</t>
  </si>
  <si>
    <t>大禾塘街道办事处</t>
  </si>
  <si>
    <t>唐务农</t>
  </si>
  <si>
    <t>430521197103****55</t>
  </si>
  <si>
    <t>宋家塘街道办事处</t>
  </si>
  <si>
    <t>曾伟</t>
  </si>
  <si>
    <t>430521197207****79</t>
  </si>
  <si>
    <t>姚美娇</t>
  </si>
  <si>
    <t>430521197509****22</t>
  </si>
  <si>
    <t>何健明</t>
  </si>
  <si>
    <t>430521197304****59</t>
  </si>
  <si>
    <t>两市塘街道办事处</t>
  </si>
  <si>
    <t>唐丽</t>
  </si>
  <si>
    <t>430521197806****41</t>
  </si>
  <si>
    <t>廉桥镇人民政府</t>
  </si>
  <si>
    <t>周爱健</t>
  </si>
  <si>
    <t>430521197010****10</t>
  </si>
  <si>
    <t>合计</t>
  </si>
  <si>
    <t>现对我市2025年6-8月公益性岗位人员社保缴费单位部分补贴予以公示7日，欢迎各广大市民群众前来监督！                                            情况反映及举报电话：邵东人社局2668670  邵东财政局2712957
公示时间：2025年9月12日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</si>
</sst>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2"/>
      <color theme="1"/>
      <name val="宋体"/>
      <charset val="134"/>
      <scheme val="minor"/>
    </font>
    <font>
      <sz val="20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6"/>
      <color rgb="FFFF0000"/>
      <name val="宋体"/>
      <charset val="134"/>
      <scheme val="minor"/>
    </font>
    <font>
      <sz val="10"/>
      <color theme="1"/>
      <name val="楷体_GB2312"/>
      <charset val="134"/>
    </font>
    <font>
      <b/>
      <sz val="10"/>
      <color rgb="FFFF0000"/>
      <name val="宋体"/>
      <charset val="134"/>
      <scheme val="minor"/>
    </font>
    <font>
      <sz val="9"/>
      <color theme="1"/>
      <name val="楷体_GB2312"/>
      <charset val="134"/>
    </font>
    <font>
      <b/>
      <sz val="10"/>
      <name val="宋体"/>
      <charset val="134"/>
      <scheme val="minor"/>
    </font>
    <font>
      <b/>
      <sz val="12"/>
      <color theme="1"/>
      <name val="仿宋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</cellStyleXfs>
  <cellXfs count="35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7" fillId="2" borderId="3" xfId="5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4" fillId="2" borderId="3" xfId="50" applyFont="1" applyFill="1" applyBorder="1" applyAlignment="1">
      <alignment horizontal="center" vertical="center"/>
    </xf>
    <xf numFmtId="49" fontId="8" fillId="2" borderId="3" xfId="50" applyNumberFormat="1" applyFont="1" applyFill="1" applyBorder="1" applyAlignment="1">
      <alignment horizontal="center" vertical="center"/>
    </xf>
    <xf numFmtId="0" fontId="9" fillId="2" borderId="3" xfId="5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7" fillId="2" borderId="3" xfId="50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11" fillId="2" borderId="3" xfId="5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 wrapText="1"/>
    </xf>
    <xf numFmtId="176" fontId="11" fillId="2" borderId="3" xfId="5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 wrapText="1"/>
    </xf>
    <xf numFmtId="0" fontId="14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176" fontId="15" fillId="2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workbookViewId="0">
      <selection activeCell="R13" sqref="R13"/>
    </sheetView>
  </sheetViews>
  <sheetFormatPr defaultColWidth="9" defaultRowHeight="14.25"/>
  <cols>
    <col min="1" max="1" width="3.25" customWidth="1"/>
    <col min="2" max="2" width="15.25" customWidth="1"/>
    <col min="3" max="3" width="8.25" customWidth="1"/>
    <col min="4" max="4" width="17.375" customWidth="1"/>
    <col min="5" max="5" width="10.375" customWidth="1"/>
    <col min="6" max="6" width="6" customWidth="1"/>
    <col min="10" max="10" width="10.75" customWidth="1"/>
    <col min="11" max="11" width="10.875" customWidth="1"/>
    <col min="12" max="12" width="9.25"/>
    <col min="13" max="13" width="11.125"/>
  </cols>
  <sheetData>
    <row r="1" ht="36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2"/>
    </row>
    <row r="2" spans="1:13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5" t="s">
        <v>6</v>
      </c>
      <c r="G2" s="5"/>
      <c r="H2" s="5"/>
      <c r="I2" s="5"/>
      <c r="J2" s="33" t="s">
        <v>7</v>
      </c>
      <c r="K2" s="33"/>
      <c r="L2" s="33"/>
      <c r="M2" s="33"/>
    </row>
    <row r="3" ht="24" spans="1:13">
      <c r="A3" s="3"/>
      <c r="B3" s="3"/>
      <c r="C3" s="4"/>
      <c r="D3" s="4"/>
      <c r="E3" s="3"/>
      <c r="F3" s="6" t="s">
        <v>8</v>
      </c>
      <c r="G3" s="5" t="s">
        <v>9</v>
      </c>
      <c r="H3" s="5" t="s">
        <v>10</v>
      </c>
      <c r="I3" s="5" t="s">
        <v>11</v>
      </c>
      <c r="J3" s="33" t="s">
        <v>9</v>
      </c>
      <c r="K3" s="33" t="s">
        <v>10</v>
      </c>
      <c r="L3" s="33" t="s">
        <v>11</v>
      </c>
      <c r="M3" s="33" t="s">
        <v>12</v>
      </c>
    </row>
    <row r="4" ht="18" customHeight="1" spans="1:13">
      <c r="A4" s="7">
        <v>1</v>
      </c>
      <c r="B4" s="8" t="s">
        <v>13</v>
      </c>
      <c r="C4" s="9" t="s">
        <v>14</v>
      </c>
      <c r="D4" s="10" t="s">
        <v>15</v>
      </c>
      <c r="E4" s="11" t="s">
        <v>16</v>
      </c>
      <c r="F4" s="12">
        <v>3</v>
      </c>
      <c r="G4" s="13">
        <v>689.28</v>
      </c>
      <c r="H4" s="14">
        <v>350.35</v>
      </c>
      <c r="I4" s="13">
        <v>30.16</v>
      </c>
      <c r="J4" s="14">
        <f>G4*F4</f>
        <v>2067.84</v>
      </c>
      <c r="K4" s="14">
        <f>H4*F4</f>
        <v>1051.05</v>
      </c>
      <c r="L4" s="14">
        <f>I4*F4</f>
        <v>90.48</v>
      </c>
      <c r="M4" s="14">
        <f>J4+K4+L4</f>
        <v>3209.37</v>
      </c>
    </row>
    <row r="5" ht="18" customHeight="1" spans="1:13">
      <c r="A5" s="7">
        <v>2</v>
      </c>
      <c r="B5" s="8" t="s">
        <v>13</v>
      </c>
      <c r="C5" s="9" t="s">
        <v>17</v>
      </c>
      <c r="D5" s="10" t="s">
        <v>18</v>
      </c>
      <c r="E5" s="11" t="s">
        <v>16</v>
      </c>
      <c r="F5" s="12">
        <v>3</v>
      </c>
      <c r="G5" s="13">
        <v>689.28</v>
      </c>
      <c r="H5" s="14">
        <v>350.35</v>
      </c>
      <c r="I5" s="13">
        <v>30.16</v>
      </c>
      <c r="J5" s="14">
        <f>G5*F5</f>
        <v>2067.84</v>
      </c>
      <c r="K5" s="14">
        <f>H5*F5</f>
        <v>1051.05</v>
      </c>
      <c r="L5" s="14">
        <f>I5*F5</f>
        <v>90.48</v>
      </c>
      <c r="M5" s="14">
        <f>J5+K5+L5</f>
        <v>3209.37</v>
      </c>
    </row>
    <row r="6" ht="18" customHeight="1" spans="1:13">
      <c r="A6" s="7"/>
      <c r="B6" s="15"/>
      <c r="C6" s="16"/>
      <c r="D6" s="17"/>
      <c r="E6" s="18"/>
      <c r="F6" s="18"/>
      <c r="G6" s="13"/>
      <c r="H6" s="13"/>
      <c r="I6" s="13"/>
      <c r="J6" s="34">
        <f>SUM(J4:J5)</f>
        <v>4135.68</v>
      </c>
      <c r="K6" s="34">
        <f>SUM(K4:K5)</f>
        <v>2102.1</v>
      </c>
      <c r="L6" s="34">
        <f>SUM(L4:L5)</f>
        <v>180.96</v>
      </c>
      <c r="M6" s="34">
        <f>SUM(M4:M5)</f>
        <v>6418.74</v>
      </c>
    </row>
    <row r="7" ht="18" customHeight="1" spans="1:13">
      <c r="A7" s="7">
        <v>3</v>
      </c>
      <c r="B7" s="19" t="s">
        <v>19</v>
      </c>
      <c r="C7" s="9" t="s">
        <v>20</v>
      </c>
      <c r="D7" s="10" t="s">
        <v>21</v>
      </c>
      <c r="E7" s="11" t="s">
        <v>16</v>
      </c>
      <c r="F7" s="12">
        <v>3</v>
      </c>
      <c r="G7" s="13">
        <v>689.28</v>
      </c>
      <c r="H7" s="14">
        <v>350.35</v>
      </c>
      <c r="I7" s="13">
        <v>30.16</v>
      </c>
      <c r="J7" s="14">
        <f>G7*F7</f>
        <v>2067.84</v>
      </c>
      <c r="K7" s="14">
        <f>H7*F7</f>
        <v>1051.05</v>
      </c>
      <c r="L7" s="14">
        <f>I7*F7</f>
        <v>90.48</v>
      </c>
      <c r="M7" s="14">
        <f>J7+K7+L7</f>
        <v>3209.37</v>
      </c>
    </row>
    <row r="8" ht="18" customHeight="1" spans="1:13">
      <c r="A8" s="7"/>
      <c r="B8" s="20"/>
      <c r="C8" s="21"/>
      <c r="D8" s="22"/>
      <c r="E8" s="11"/>
      <c r="F8" s="12"/>
      <c r="G8" s="13"/>
      <c r="H8" s="13"/>
      <c r="I8" s="13"/>
      <c r="J8" s="34">
        <f>SUM(J7:J7)</f>
        <v>2067.84</v>
      </c>
      <c r="K8" s="34">
        <f>SUM(K7:K7)</f>
        <v>1051.05</v>
      </c>
      <c r="L8" s="34">
        <f>SUM(L7:L7)</f>
        <v>90.48</v>
      </c>
      <c r="M8" s="34">
        <f>SUM(M7:M7)</f>
        <v>3209.37</v>
      </c>
    </row>
    <row r="9" ht="18" customHeight="1" spans="1:13">
      <c r="A9" s="7">
        <v>4</v>
      </c>
      <c r="B9" s="23" t="s">
        <v>22</v>
      </c>
      <c r="C9" s="9" t="s">
        <v>23</v>
      </c>
      <c r="D9" s="10" t="s">
        <v>24</v>
      </c>
      <c r="E9" s="11" t="s">
        <v>16</v>
      </c>
      <c r="F9" s="12">
        <v>3</v>
      </c>
      <c r="G9" s="13">
        <v>689.28</v>
      </c>
      <c r="H9" s="14">
        <v>350.35</v>
      </c>
      <c r="I9" s="13">
        <v>30.16</v>
      </c>
      <c r="J9" s="14">
        <f>G9*F9</f>
        <v>2067.84</v>
      </c>
      <c r="K9" s="14">
        <f>H9*F9</f>
        <v>1051.05</v>
      </c>
      <c r="L9" s="14">
        <f>I9*F9</f>
        <v>90.48</v>
      </c>
      <c r="M9" s="14">
        <f>J9+K9+L9</f>
        <v>3209.37</v>
      </c>
    </row>
    <row r="10" ht="18" customHeight="1" spans="1:13">
      <c r="A10" s="7"/>
      <c r="B10" s="24"/>
      <c r="C10" s="20"/>
      <c r="D10" s="20"/>
      <c r="E10" s="11"/>
      <c r="F10" s="12"/>
      <c r="G10" s="13"/>
      <c r="H10" s="13"/>
      <c r="I10" s="13"/>
      <c r="J10" s="34">
        <f>SUM(J9:J9)</f>
        <v>2067.84</v>
      </c>
      <c r="K10" s="34">
        <f>SUM(K9:K9)</f>
        <v>1051.05</v>
      </c>
      <c r="L10" s="34">
        <f>SUM(L9:L9)</f>
        <v>90.48</v>
      </c>
      <c r="M10" s="34">
        <f>SUM(M9:M9)</f>
        <v>3209.37</v>
      </c>
    </row>
    <row r="11" ht="18" customHeight="1" spans="1:13">
      <c r="A11" s="7">
        <v>5</v>
      </c>
      <c r="B11" s="10" t="s">
        <v>25</v>
      </c>
      <c r="C11" s="9" t="s">
        <v>26</v>
      </c>
      <c r="D11" s="10" t="s">
        <v>27</v>
      </c>
      <c r="E11" s="11" t="s">
        <v>16</v>
      </c>
      <c r="F11" s="12">
        <v>3</v>
      </c>
      <c r="G11" s="13">
        <v>689.28</v>
      </c>
      <c r="H11" s="14">
        <v>350.35</v>
      </c>
      <c r="I11" s="13">
        <v>30.16</v>
      </c>
      <c r="J11" s="14">
        <f>G11*F11</f>
        <v>2067.84</v>
      </c>
      <c r="K11" s="14">
        <f>H11*F11</f>
        <v>1051.05</v>
      </c>
      <c r="L11" s="14">
        <f>I11*F11</f>
        <v>90.48</v>
      </c>
      <c r="M11" s="14">
        <f>J11+K11+L11</f>
        <v>3209.37</v>
      </c>
    </row>
    <row r="12" ht="18" customHeight="1" spans="1:13">
      <c r="A12" s="7"/>
      <c r="B12" s="25"/>
      <c r="C12" s="22"/>
      <c r="D12" s="22"/>
      <c r="E12" s="26"/>
      <c r="F12" s="27"/>
      <c r="G12" s="13"/>
      <c r="H12" s="13"/>
      <c r="I12" s="13"/>
      <c r="J12" s="34">
        <f>SUM(J11:J11)</f>
        <v>2067.84</v>
      </c>
      <c r="K12" s="34">
        <f>SUM(K11:K11)</f>
        <v>1051.05</v>
      </c>
      <c r="L12" s="34">
        <f>SUM(L11:L11)</f>
        <v>90.48</v>
      </c>
      <c r="M12" s="34">
        <f>SUM(M11:M11)</f>
        <v>3209.37</v>
      </c>
    </row>
    <row r="13" ht="18" customHeight="1" spans="1:13">
      <c r="A13" s="7">
        <v>6</v>
      </c>
      <c r="B13" s="10" t="s">
        <v>28</v>
      </c>
      <c r="C13" s="9" t="s">
        <v>29</v>
      </c>
      <c r="D13" s="10" t="s">
        <v>30</v>
      </c>
      <c r="E13" s="11" t="s">
        <v>16</v>
      </c>
      <c r="F13" s="12">
        <v>3</v>
      </c>
      <c r="G13" s="13">
        <v>689.28</v>
      </c>
      <c r="H13" s="14">
        <v>350.35</v>
      </c>
      <c r="I13" s="13">
        <v>30.16</v>
      </c>
      <c r="J13" s="14">
        <f>G13*F13</f>
        <v>2067.84</v>
      </c>
      <c r="K13" s="14">
        <f>H13*F13</f>
        <v>1051.05</v>
      </c>
      <c r="L13" s="14">
        <f>I13*F13</f>
        <v>90.48</v>
      </c>
      <c r="M13" s="14">
        <f>J13+K13+L13</f>
        <v>3209.37</v>
      </c>
    </row>
    <row r="14" ht="18" customHeight="1" spans="1:13">
      <c r="A14" s="7">
        <v>7</v>
      </c>
      <c r="B14" s="10" t="s">
        <v>28</v>
      </c>
      <c r="C14" s="28" t="s">
        <v>31</v>
      </c>
      <c r="D14" s="10" t="s">
        <v>32</v>
      </c>
      <c r="E14" s="11" t="s">
        <v>16</v>
      </c>
      <c r="F14" s="12">
        <v>3</v>
      </c>
      <c r="G14" s="13">
        <v>689.28</v>
      </c>
      <c r="H14" s="14">
        <v>350.35</v>
      </c>
      <c r="I14" s="13">
        <v>30.16</v>
      </c>
      <c r="J14" s="14">
        <f>G14*F14</f>
        <v>2067.84</v>
      </c>
      <c r="K14" s="14">
        <f>H14*F14</f>
        <v>1051.05</v>
      </c>
      <c r="L14" s="14">
        <f>I14*F14</f>
        <v>90.48</v>
      </c>
      <c r="M14" s="14">
        <f>J14+K14+L14</f>
        <v>3209.37</v>
      </c>
    </row>
    <row r="15" ht="18" customHeight="1" spans="1:13">
      <c r="A15" s="7">
        <v>8</v>
      </c>
      <c r="B15" s="10" t="s">
        <v>28</v>
      </c>
      <c r="C15" s="29" t="s">
        <v>33</v>
      </c>
      <c r="D15" s="10" t="s">
        <v>34</v>
      </c>
      <c r="E15" s="11" t="s">
        <v>16</v>
      </c>
      <c r="F15" s="12">
        <v>3</v>
      </c>
      <c r="G15" s="13">
        <v>689.28</v>
      </c>
      <c r="H15" s="14">
        <v>350.35</v>
      </c>
      <c r="I15" s="13">
        <v>30.16</v>
      </c>
      <c r="J15" s="14">
        <f>G15*F15</f>
        <v>2067.84</v>
      </c>
      <c r="K15" s="14">
        <f>H15*F15</f>
        <v>1051.05</v>
      </c>
      <c r="L15" s="14">
        <f>I15*F15</f>
        <v>90.48</v>
      </c>
      <c r="M15" s="14">
        <f>J15+K15+L15</f>
        <v>3209.37</v>
      </c>
    </row>
    <row r="16" ht="18" customHeight="1" spans="1:13">
      <c r="A16" s="7"/>
      <c r="B16" s="25"/>
      <c r="C16" s="22"/>
      <c r="D16" s="22"/>
      <c r="E16" s="26"/>
      <c r="F16" s="27"/>
      <c r="G16" s="13"/>
      <c r="H16" s="13"/>
      <c r="I16" s="13"/>
      <c r="J16" s="34">
        <f>SUM(J13:J15)</f>
        <v>6203.52</v>
      </c>
      <c r="K16" s="34">
        <f>SUM(K13:K15)</f>
        <v>3153.15</v>
      </c>
      <c r="L16" s="34">
        <f>SUM(L13:L15)</f>
        <v>271.44</v>
      </c>
      <c r="M16" s="34">
        <f>SUM(M13:M15)</f>
        <v>9628.11</v>
      </c>
    </row>
    <row r="17" ht="18" customHeight="1" spans="1:13">
      <c r="A17" s="7">
        <v>9</v>
      </c>
      <c r="B17" s="10" t="s">
        <v>35</v>
      </c>
      <c r="C17" s="29" t="s">
        <v>36</v>
      </c>
      <c r="D17" s="10" t="s">
        <v>37</v>
      </c>
      <c r="E17" s="11" t="s">
        <v>16</v>
      </c>
      <c r="F17" s="12">
        <v>3</v>
      </c>
      <c r="G17" s="13">
        <v>689.28</v>
      </c>
      <c r="H17" s="14">
        <v>350.35</v>
      </c>
      <c r="I17" s="13">
        <v>30.16</v>
      </c>
      <c r="J17" s="14">
        <f>G17*F17</f>
        <v>2067.84</v>
      </c>
      <c r="K17" s="14">
        <f>H17*F17</f>
        <v>1051.05</v>
      </c>
      <c r="L17" s="14">
        <f>I17*F17</f>
        <v>90.48</v>
      </c>
      <c r="M17" s="14">
        <f>J17+K17+L17</f>
        <v>3209.37</v>
      </c>
    </row>
    <row r="18" ht="18" customHeight="1" spans="1:13">
      <c r="A18" s="7"/>
      <c r="B18" s="10"/>
      <c r="C18" s="22"/>
      <c r="D18" s="22"/>
      <c r="E18" s="26"/>
      <c r="F18" s="27"/>
      <c r="G18" s="13"/>
      <c r="H18" s="13"/>
      <c r="I18" s="13"/>
      <c r="J18" s="34">
        <f>SUM(J17:J17)</f>
        <v>2067.84</v>
      </c>
      <c r="K18" s="34">
        <f>SUM(K17:K17)</f>
        <v>1051.05</v>
      </c>
      <c r="L18" s="34">
        <f>SUM(L17:L17)</f>
        <v>90.48</v>
      </c>
      <c r="M18" s="34">
        <f>SUM(M17:M17)</f>
        <v>3209.37</v>
      </c>
    </row>
    <row r="19" ht="18" customHeight="1" spans="1:13">
      <c r="A19" s="7">
        <v>10</v>
      </c>
      <c r="B19" s="10" t="s">
        <v>38</v>
      </c>
      <c r="C19" s="9" t="s">
        <v>39</v>
      </c>
      <c r="D19" s="10" t="s">
        <v>40</v>
      </c>
      <c r="E19" s="11" t="s">
        <v>16</v>
      </c>
      <c r="F19" s="12">
        <v>3</v>
      </c>
      <c r="G19" s="13">
        <v>689.28</v>
      </c>
      <c r="H19" s="14">
        <v>350.35</v>
      </c>
      <c r="I19" s="13">
        <v>30.16</v>
      </c>
      <c r="J19" s="14">
        <f>G19*F19</f>
        <v>2067.84</v>
      </c>
      <c r="K19" s="14">
        <f>H19*F19</f>
        <v>1051.05</v>
      </c>
      <c r="L19" s="14">
        <f>I19*F19</f>
        <v>90.48</v>
      </c>
      <c r="M19" s="14">
        <f>J19+K19+L19</f>
        <v>3209.37</v>
      </c>
    </row>
    <row r="20" ht="18" customHeight="1" spans="1:13">
      <c r="A20" s="7"/>
      <c r="B20" s="25"/>
      <c r="C20" s="22"/>
      <c r="D20" s="22"/>
      <c r="E20" s="26"/>
      <c r="F20" s="27"/>
      <c r="G20" s="13"/>
      <c r="H20" s="13"/>
      <c r="I20" s="13"/>
      <c r="J20" s="34">
        <f>SUM(J19:J19)</f>
        <v>2067.84</v>
      </c>
      <c r="K20" s="34">
        <f>SUM(K19:K19)</f>
        <v>1051.05</v>
      </c>
      <c r="L20" s="34">
        <f>SUM(L19:L19)</f>
        <v>90.48</v>
      </c>
      <c r="M20" s="34">
        <f>SUM(M19:M19)</f>
        <v>3209.37</v>
      </c>
    </row>
    <row r="21" ht="18" customHeight="1" spans="1:13">
      <c r="A21" s="7"/>
      <c r="B21" s="30" t="s">
        <v>41</v>
      </c>
      <c r="C21" s="22"/>
      <c r="D21" s="22"/>
      <c r="E21" s="26"/>
      <c r="F21" s="27"/>
      <c r="G21" s="13"/>
      <c r="H21" s="13"/>
      <c r="I21" s="13"/>
      <c r="J21" s="14">
        <f>SUM(J4:J20)/2</f>
        <v>20678.4</v>
      </c>
      <c r="K21" s="14">
        <f>SUM(K4:K20)/2</f>
        <v>10510.5</v>
      </c>
      <c r="L21" s="14">
        <f>SUM(L4:L20)/2</f>
        <v>904.8</v>
      </c>
      <c r="M21" s="14">
        <f>SUM(M4:M20)/2</f>
        <v>32093.7</v>
      </c>
    </row>
    <row r="22" ht="50" customHeight="1" spans="1:13">
      <c r="A22" s="31" t="s">
        <v>42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</sheetData>
  <mergeCells count="9">
    <mergeCell ref="A1:M1"/>
    <mergeCell ref="F2:I2"/>
    <mergeCell ref="J2:M2"/>
    <mergeCell ref="A22:M22"/>
    <mergeCell ref="A2:A3"/>
    <mergeCell ref="B2:B3"/>
    <mergeCell ref="C2:C3"/>
    <mergeCell ref="D2:D3"/>
    <mergeCell ref="E2:E3"/>
  </mergeCells>
  <pageMargins left="0.550694444444444" right="0.275" top="0.590277777777778" bottom="0.550694444444444" header="0.393055555555556" footer="0.43263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9" sqref="L29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汇总表(6-8）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周木</cp:lastModifiedBy>
  <dcterms:created xsi:type="dcterms:W3CDTF">2020-10-14T02:46:00Z</dcterms:created>
  <dcterms:modified xsi:type="dcterms:W3CDTF">2025-09-11T01:10:17Z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E19FAB7746A04BFA83139D17E6E80392</vt:lpwstr>
  </property>
</Properties>
</file>