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145" windowHeight="9675"/>
  </bookViews>
  <sheets>
    <sheet name="2025年老旧小区改造计划台账" sheetId="2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<sst xmlns="http://schemas.openxmlformats.org/spreadsheetml/2006/main" count="77" uniqueCount="53">
  <si>
    <r>
      <rPr>
        <sz val="20"/>
        <rFont val="宋体"/>
        <charset val="134"/>
      </rPr>
      <t>邵东市纳入</t>
    </r>
    <r>
      <rPr>
        <sz val="20"/>
        <rFont val="Times New Roman"/>
        <charset val="134"/>
      </rPr>
      <t>2025</t>
    </r>
    <r>
      <rPr>
        <sz val="20"/>
        <rFont val="方正小标宋简体"/>
        <charset val="134"/>
      </rPr>
      <t>年中央补助支持城镇老旧小区改造计划项目台账</t>
    </r>
  </si>
  <si>
    <r>
      <rPr>
        <b/>
        <sz val="10"/>
        <rFont val="宋体"/>
        <charset val="134"/>
      </rPr>
      <t>序号</t>
    </r>
  </si>
  <si>
    <r>
      <rPr>
        <b/>
        <sz val="10"/>
        <rFont val="宋体"/>
        <charset val="134"/>
      </rPr>
      <t>所在
县市区</t>
    </r>
  </si>
  <si>
    <r>
      <rPr>
        <b/>
        <sz val="10"/>
        <rFont val="宋体"/>
        <charset val="134"/>
      </rPr>
      <t>所在街道
及其社区</t>
    </r>
  </si>
  <si>
    <r>
      <rPr>
        <b/>
        <sz val="10"/>
        <rFont val="宋体"/>
        <charset val="134"/>
      </rPr>
      <t>项目名称</t>
    </r>
  </si>
  <si>
    <r>
      <rPr>
        <b/>
        <sz val="10"/>
        <rFont val="宋体"/>
        <charset val="134"/>
      </rPr>
      <t>内含
小区数
（个）</t>
    </r>
  </si>
  <si>
    <t>内含小区名称</t>
  </si>
  <si>
    <t>涉及户数（户）</t>
  </si>
  <si>
    <t>小区内楼栋数（栋）</t>
  </si>
  <si>
    <t>小区总建筑面积（万平米）</t>
  </si>
  <si>
    <r>
      <rPr>
        <b/>
        <sz val="10"/>
        <rFont val="宋体"/>
        <charset val="134"/>
      </rPr>
      <t>建成时间</t>
    </r>
  </si>
  <si>
    <t>计划
改造内容</t>
  </si>
  <si>
    <r>
      <rPr>
        <b/>
        <sz val="10"/>
        <rFont val="宋体"/>
        <charset val="134"/>
      </rPr>
      <t>预计投资额（万元）</t>
    </r>
  </si>
  <si>
    <r>
      <rPr>
        <b/>
        <sz val="10"/>
        <rFont val="宋体"/>
        <charset val="134"/>
      </rPr>
      <t>备注</t>
    </r>
  </si>
  <si>
    <r>
      <rPr>
        <b/>
        <sz val="10"/>
        <rFont val="Times New Roman"/>
        <charset val="134"/>
      </rPr>
      <t>2000</t>
    </r>
    <r>
      <rPr>
        <b/>
        <sz val="10"/>
        <rFont val="宋体"/>
        <charset val="134"/>
      </rPr>
      <t>年
底前</t>
    </r>
  </si>
  <si>
    <r>
      <rPr>
        <b/>
        <sz val="10"/>
        <rFont val="Times New Roman"/>
        <charset val="134"/>
      </rPr>
      <t xml:space="preserve">2001-2005
</t>
    </r>
    <r>
      <rPr>
        <b/>
        <sz val="10"/>
        <rFont val="宋体"/>
        <charset val="134"/>
      </rPr>
      <t>年底</t>
    </r>
  </si>
  <si>
    <t>邵东市</t>
  </si>
  <si>
    <t>大禾塘街道城东社区</t>
  </si>
  <si>
    <t>水土保持所家属区老旧小区改造</t>
  </si>
  <si>
    <t>水土保持所家属区</t>
  </si>
  <si>
    <t>1991-2000年</t>
  </si>
  <si>
    <t>路面改造、增设路灯、增设停车场、雨污分流、安全隐患整治、绿化建设等</t>
  </si>
  <si>
    <t>资金筹措方式：中央资金、省级资金、本级财政配套资金、社会资金、居民自筹等</t>
  </si>
  <si>
    <t>大禾塘街道荷田社区</t>
  </si>
  <si>
    <t>副食佳苑家属区老旧小区改造</t>
  </si>
  <si>
    <t>副食佳苑家属区</t>
  </si>
  <si>
    <t>大禾塘街道大田社区</t>
  </si>
  <si>
    <t>原两市塘工商所家属区老旧小区改造</t>
  </si>
  <si>
    <t>原两市塘工商所</t>
  </si>
  <si>
    <t>两市塘街道和平社区</t>
  </si>
  <si>
    <t>老五金公司家属院老旧小区改造</t>
  </si>
  <si>
    <t>老五金公司家属院</t>
  </si>
  <si>
    <t>1981-1990年</t>
  </si>
  <si>
    <t>两市塘街道胜利社区</t>
  </si>
  <si>
    <t>金苑步行街家属院老旧小区改造</t>
  </si>
  <si>
    <t>金苑步行街家属院</t>
  </si>
  <si>
    <t>2001-2005年</t>
  </si>
  <si>
    <t>两市塘街道三兴社区</t>
  </si>
  <si>
    <t>华国饲料厂家属院老旧小区改造</t>
  </si>
  <si>
    <t>华国饲料厂家属院</t>
  </si>
  <si>
    <t>1.小区下水道、排污管道改造，2.整体翻修小区破损道路，路面白改黑，设置机动车停车位，3.楼顶防水防漏，水泥脱落钢筋锈处要整固。4.改造公共厕所，清理公共厕所粪池，公共厕所内安装冲水管，7.安装消防设施，安装路灯、监控等。</t>
  </si>
  <si>
    <t>宋家塘街道新辉社区</t>
  </si>
  <si>
    <t>黄家坝水库管理所家属小区老旧小区改造</t>
  </si>
  <si>
    <t>黄家坝水库管理所家属小区</t>
  </si>
  <si>
    <t>屋顶防水、立面整治、增设停车位、道路白改黑、增设安防设施、自来水管道改造、排水设施改造、加装电梯</t>
  </si>
  <si>
    <t>宋家塘街道荷花社区</t>
  </si>
  <si>
    <t>宋家塘街道荷花社区（含3个小区）</t>
  </si>
  <si>
    <t>迎宾小区</t>
  </si>
  <si>
    <t>1.雨污分离、立面整治;2.增设停车位;3.道路白改黑;4.增设安防设施;5.自来水管道改造;6.排水设施改造;7.加装电梯、</t>
  </si>
  <si>
    <t>水务新村小区</t>
  </si>
  <si>
    <t>金蕾花园小区</t>
  </si>
  <si>
    <t>1.维修下水道、化粪池；2.新增管道燃气；3.增加环卫设施；4.增加消防设备；5.路面白改黑；6.增加公共照明设施；7.新增、划分停车位；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</si>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</sst>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1">
    <font>
      <sz val="11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sz val="20"/>
      <name val="宋体"/>
      <charset val="134"/>
    </font>
    <font>
      <sz val="20"/>
      <name val="Times New Roman"/>
      <charset val="134"/>
    </font>
    <font>
      <b/>
      <sz val="10"/>
      <name val="Times New Roman"/>
      <charset val="134"/>
    </font>
    <font>
      <b/>
      <sz val="10"/>
      <name val="宋体"/>
      <charset val="134"/>
    </font>
    <font>
      <sz val="10"/>
      <name val="CESI仿宋-GB2312"/>
      <charset val="134"/>
    </font>
    <font>
      <sz val="10"/>
      <name val="Times New Roman"/>
      <charset val="134"/>
    </font>
    <font>
      <sz val="10"/>
      <name val="方正书宋_GBK"/>
      <charset val="134"/>
    </font>
    <font>
      <b/>
      <sz val="1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8"/>
      <name val="宋体"/>
      <charset val="134"/>
    </font>
    <font>
      <sz val="20"/>
      <name val="方正小标宋简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2" borderId="11" applyNumberFormat="0" applyFon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12" applyNumberFormat="0" applyFill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17" fillId="0" borderId="13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9" fillId="4" borderId="15" applyNumberFormat="0" applyAlignment="0" applyProtection="0">
      <alignment vertical="center"/>
    </xf>
    <xf numFmtId="0" fontId="20" fillId="4" borderId="14" applyNumberFormat="0" applyAlignment="0" applyProtection="0">
      <alignment vertical="center"/>
    </xf>
    <xf numFmtId="0" fontId="21" fillId="5" borderId="16" applyNumberFormat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3" fillId="0" borderId="18" applyNumberFormat="0" applyFill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28" fillId="26" borderId="0" applyNumberFormat="0" applyBorder="0" applyAlignment="0" applyProtection="0">
      <alignment vertical="center"/>
    </xf>
    <xf numFmtId="0" fontId="28" fillId="27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28" fillId="30" borderId="0" applyNumberFormat="0" applyBorder="0" applyAlignment="0" applyProtection="0">
      <alignment vertical="center"/>
    </xf>
    <xf numFmtId="0" fontId="28" fillId="31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  <xf numFmtId="0" fontId="29" fillId="0" borderId="0">
      <alignment vertical="center"/>
    </xf>
  </cellStyleXfs>
  <cellXfs count="29">
    <xf numFmtId="0" fontId="0" fillId="0" borderId="0" xfId="0">
      <alignment vertical="center"/>
    </xf>
    <xf numFmtId="0" fontId="0" fillId="0" borderId="0" xfId="0" applyAlignment="1">
      <alignment vertical="center" wrapText="1"/>
    </xf>
    <xf numFmtId="0" fontId="1" fillId="0" borderId="0" xfId="0" applyFont="1" applyAlignment="1">
      <alignment vertical="center" wrapText="1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left" vertical="center" wrapText="1"/>
    </xf>
    <xf numFmtId="0" fontId="2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6" fillId="0" borderId="1" xfId="49" applyFont="1" applyBorder="1" applyAlignment="1">
      <alignment horizontal="center" vertical="center" wrapText="1"/>
    </xf>
    <xf numFmtId="0" fontId="6" fillId="0" borderId="1" xfId="0" applyFont="1" applyBorder="1" applyAlignment="1">
      <alignment vertical="center" wrapText="1"/>
    </xf>
    <xf numFmtId="0" fontId="7" fillId="0" borderId="1" xfId="49" applyFont="1" applyBorder="1" applyAlignment="1">
      <alignment horizontal="center" vertical="center" wrapText="1"/>
    </xf>
    <xf numFmtId="0" fontId="7" fillId="0" borderId="2" xfId="49" applyFont="1" applyBorder="1" applyAlignment="1">
      <alignment horizontal="center" vertical="center" wrapText="1"/>
    </xf>
    <xf numFmtId="0" fontId="7" fillId="0" borderId="4" xfId="49" applyFont="1" applyBorder="1" applyAlignment="1">
      <alignment horizontal="center" vertical="center" wrapText="1"/>
    </xf>
    <xf numFmtId="0" fontId="7" fillId="0" borderId="3" xfId="49" applyFont="1" applyBorder="1" applyAlignment="1">
      <alignment horizontal="center" vertical="center" wrapText="1"/>
    </xf>
    <xf numFmtId="0" fontId="8" fillId="0" borderId="5" xfId="0" applyFont="1" applyBorder="1" applyAlignment="1">
      <alignment horizontal="center" vertical="center" wrapText="1"/>
    </xf>
    <xf numFmtId="0" fontId="7" fillId="0" borderId="6" xfId="0" applyFont="1" applyBorder="1" applyAlignment="1">
      <alignment horizontal="center" vertical="center" wrapText="1"/>
    </xf>
    <xf numFmtId="0" fontId="7" fillId="0" borderId="7" xfId="0" applyFont="1" applyBorder="1" applyAlignment="1">
      <alignment horizontal="center" vertical="center" wrapText="1"/>
    </xf>
    <xf numFmtId="0" fontId="7" fillId="0" borderId="8" xfId="0" applyFont="1" applyBorder="1" applyAlignment="1">
      <alignment horizontal="center" vertical="center" wrapText="1"/>
    </xf>
    <xf numFmtId="0" fontId="7" fillId="0" borderId="9" xfId="0" applyFont="1" applyBorder="1" applyAlignment="1">
      <alignment horizontal="center" vertical="center" wrapText="1"/>
    </xf>
    <xf numFmtId="0" fontId="7" fillId="0" borderId="10" xfId="0" applyFont="1" applyBorder="1" applyAlignment="1">
      <alignment horizontal="center" vertical="center" wrapText="1"/>
    </xf>
    <xf numFmtId="9" fontId="7" fillId="0" borderId="1" xfId="3" applyFont="1" applyBorder="1" applyAlignment="1">
      <alignment horizontal="center" vertical="center" wrapText="1"/>
    </xf>
    <xf numFmtId="0" fontId="6" fillId="0" borderId="1" xfId="49" applyFont="1" applyBorder="1" applyAlignment="1">
      <alignment horizontal="left" vertical="center" wrapText="1"/>
    </xf>
    <xf numFmtId="0" fontId="9" fillId="0" borderId="2" xfId="49" applyFont="1" applyBorder="1" applyAlignment="1">
      <alignment horizontal="center" vertical="center" wrapText="1"/>
    </xf>
    <xf numFmtId="0" fontId="9" fillId="0" borderId="4" xfId="49" applyFont="1" applyBorder="1" applyAlignment="1">
      <alignment horizontal="center" vertical="center" wrapText="1"/>
    </xf>
    <xf numFmtId="0" fontId="9" fillId="0" borderId="3" xfId="49" applyFont="1" applyBorder="1" applyAlignment="1">
      <alignment horizontal="center" vertical="center" wrapText="1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N15"/>
  <sheetViews>
    <sheetView tabSelected="1" workbookViewId="0">
      <selection activeCell="G19" sqref="G19"/>
    </sheetView>
  </sheetViews>
  <sheetFormatPr defaultColWidth="9" defaultRowHeight="13.5"/>
  <cols>
    <col min="1" max="1" width="4.125" style="3" customWidth="1"/>
    <col min="2" max="2" width="7.46666666666667" style="3" customWidth="1"/>
    <col min="3" max="3" width="12" style="3" customWidth="1"/>
    <col min="4" max="4" width="15.375" style="3" customWidth="1"/>
    <col min="5" max="5" width="6.875" style="3" customWidth="1"/>
    <col min="6" max="6" width="13.375" style="3" customWidth="1"/>
    <col min="7" max="7" width="7.875" style="3" customWidth="1"/>
    <col min="8" max="8" width="8.5" style="3" customWidth="1"/>
    <col min="9" max="9" width="6.375" style="3" customWidth="1"/>
    <col min="10" max="10" width="10.5" style="3" customWidth="1"/>
    <col min="11" max="11" width="6.875" style="3" customWidth="1"/>
    <col min="12" max="12" width="20.625" style="4" customWidth="1"/>
    <col min="13" max="13" width="7.375" style="3" customWidth="1"/>
    <col min="14" max="14" width="7.875" style="1" customWidth="1"/>
    <col min="15" max="16384" width="9" style="1"/>
  </cols>
  <sheetData>
    <row r="1" s="1" customFormat="1" ht="37" customHeight="1" spans="1:14">
      <c r="A1" s="5" t="s">
        <v>0</v>
      </c>
      <c r="B1" s="6"/>
      <c r="C1" s="6"/>
      <c r="D1" s="6"/>
      <c r="E1" s="6"/>
      <c r="F1" s="6"/>
      <c r="G1" s="6"/>
      <c r="H1" s="6"/>
      <c r="I1" s="6"/>
      <c r="J1" s="6"/>
      <c r="K1" s="6"/>
      <c r="L1" s="6"/>
      <c r="M1" s="6"/>
      <c r="N1" s="6"/>
    </row>
    <row r="2" s="2" customFormat="1" ht="27.95" customHeight="1" spans="1:14">
      <c r="A2" s="7" t="s">
        <v>1</v>
      </c>
      <c r="B2" s="7" t="s">
        <v>2</v>
      </c>
      <c r="C2" s="7" t="s">
        <v>3</v>
      </c>
      <c r="D2" s="7" t="s">
        <v>4</v>
      </c>
      <c r="E2" s="7" t="s">
        <v>5</v>
      </c>
      <c r="F2" s="8" t="s">
        <v>6</v>
      </c>
      <c r="G2" s="9" t="s">
        <v>7</v>
      </c>
      <c r="H2" s="7"/>
      <c r="I2" s="9" t="s">
        <v>8</v>
      </c>
      <c r="J2" s="9" t="s">
        <v>9</v>
      </c>
      <c r="K2" s="7" t="s">
        <v>10</v>
      </c>
      <c r="L2" s="9" t="s">
        <v>11</v>
      </c>
      <c r="M2" s="7" t="s">
        <v>12</v>
      </c>
      <c r="N2" s="7" t="s">
        <v>13</v>
      </c>
    </row>
    <row r="3" s="2" customFormat="1" ht="27" customHeight="1" spans="1:14">
      <c r="A3" s="7"/>
      <c r="B3" s="7"/>
      <c r="C3" s="7"/>
      <c r="D3" s="7"/>
      <c r="E3" s="7"/>
      <c r="F3" s="10"/>
      <c r="G3" s="7" t="s">
        <v>14</v>
      </c>
      <c r="H3" s="7" t="s">
        <v>15</v>
      </c>
      <c r="I3" s="7"/>
      <c r="J3" s="7"/>
      <c r="K3" s="7"/>
      <c r="L3" s="7"/>
      <c r="M3" s="7"/>
      <c r="N3" s="7"/>
    </row>
    <row r="4" s="1" customFormat="1" ht="36" spans="1:14">
      <c r="A4" s="11">
        <v>1</v>
      </c>
      <c r="B4" s="12" t="s">
        <v>16</v>
      </c>
      <c r="C4" s="12" t="s">
        <v>17</v>
      </c>
      <c r="D4" s="13" t="s">
        <v>18</v>
      </c>
      <c r="E4" s="14">
        <v>1</v>
      </c>
      <c r="F4" s="12" t="s">
        <v>19</v>
      </c>
      <c r="G4" s="12">
        <v>20</v>
      </c>
      <c r="H4" s="12">
        <v>0</v>
      </c>
      <c r="I4" s="12">
        <v>2</v>
      </c>
      <c r="J4" s="12">
        <v>0.18</v>
      </c>
      <c r="K4" s="12" t="s">
        <v>20</v>
      </c>
      <c r="L4" s="25" t="s">
        <v>21</v>
      </c>
      <c r="M4" s="14">
        <v>66</v>
      </c>
      <c r="N4" s="26" t="s">
        <v>22</v>
      </c>
    </row>
    <row r="5" s="1" customFormat="1" ht="36" spans="1:14">
      <c r="A5" s="11">
        <v>2</v>
      </c>
      <c r="B5" s="12" t="s">
        <v>16</v>
      </c>
      <c r="C5" s="12" t="s">
        <v>23</v>
      </c>
      <c r="D5" s="13" t="s">
        <v>24</v>
      </c>
      <c r="E5" s="14">
        <v>1</v>
      </c>
      <c r="F5" s="12" t="s">
        <v>25</v>
      </c>
      <c r="G5" s="12">
        <v>342</v>
      </c>
      <c r="H5" s="12">
        <v>0</v>
      </c>
      <c r="I5" s="12">
        <v>12</v>
      </c>
      <c r="J5" s="12">
        <v>3.95</v>
      </c>
      <c r="K5" s="12" t="s">
        <v>20</v>
      </c>
      <c r="L5" s="25" t="s">
        <v>21</v>
      </c>
      <c r="M5" s="14">
        <v>1128.6</v>
      </c>
      <c r="N5" s="27"/>
    </row>
    <row r="6" s="1" customFormat="1" ht="36" spans="1:14">
      <c r="A6" s="11">
        <v>3</v>
      </c>
      <c r="B6" s="12" t="s">
        <v>16</v>
      </c>
      <c r="C6" s="12" t="s">
        <v>26</v>
      </c>
      <c r="D6" s="13" t="s">
        <v>27</v>
      </c>
      <c r="E6" s="14">
        <v>1</v>
      </c>
      <c r="F6" s="12" t="s">
        <v>28</v>
      </c>
      <c r="G6" s="12">
        <v>24</v>
      </c>
      <c r="H6" s="12">
        <v>0</v>
      </c>
      <c r="I6" s="12">
        <v>1</v>
      </c>
      <c r="J6" s="12">
        <v>0.2</v>
      </c>
      <c r="K6" s="12" t="s">
        <v>20</v>
      </c>
      <c r="L6" s="25" t="s">
        <v>21</v>
      </c>
      <c r="M6" s="14">
        <v>79.2</v>
      </c>
      <c r="N6" s="27"/>
    </row>
    <row r="7" s="1" customFormat="1" ht="36" spans="1:14">
      <c r="A7" s="11">
        <v>4</v>
      </c>
      <c r="B7" s="12" t="s">
        <v>16</v>
      </c>
      <c r="C7" s="12" t="s">
        <v>29</v>
      </c>
      <c r="D7" s="13" t="s">
        <v>30</v>
      </c>
      <c r="E7" s="14">
        <v>1</v>
      </c>
      <c r="F7" s="12" t="s">
        <v>31</v>
      </c>
      <c r="G7" s="12">
        <v>41</v>
      </c>
      <c r="H7" s="12">
        <v>0</v>
      </c>
      <c r="I7" s="12">
        <v>3</v>
      </c>
      <c r="J7" s="12">
        <v>0.27</v>
      </c>
      <c r="K7" s="12" t="s">
        <v>32</v>
      </c>
      <c r="L7" s="25" t="s">
        <v>21</v>
      </c>
      <c r="M7" s="14">
        <v>135.3</v>
      </c>
      <c r="N7" s="27"/>
    </row>
    <row r="8" s="1" customFormat="1" ht="36" spans="1:14">
      <c r="A8" s="11">
        <v>5</v>
      </c>
      <c r="B8" s="12" t="s">
        <v>16</v>
      </c>
      <c r="C8" s="12" t="s">
        <v>33</v>
      </c>
      <c r="D8" s="13" t="s">
        <v>34</v>
      </c>
      <c r="E8" s="14">
        <v>1</v>
      </c>
      <c r="F8" s="12" t="s">
        <v>35</v>
      </c>
      <c r="G8" s="12">
        <v>0</v>
      </c>
      <c r="H8" s="12">
        <v>114</v>
      </c>
      <c r="I8" s="12">
        <v>5</v>
      </c>
      <c r="J8" s="12">
        <v>1.42</v>
      </c>
      <c r="K8" s="12" t="s">
        <v>36</v>
      </c>
      <c r="L8" s="25" t="s">
        <v>21</v>
      </c>
      <c r="M8" s="14">
        <v>376.2</v>
      </c>
      <c r="N8" s="27"/>
    </row>
    <row r="9" s="1" customFormat="1" ht="108" spans="1:14">
      <c r="A9" s="11">
        <v>6</v>
      </c>
      <c r="B9" s="12" t="s">
        <v>16</v>
      </c>
      <c r="C9" s="12" t="s">
        <v>37</v>
      </c>
      <c r="D9" s="13" t="s">
        <v>38</v>
      </c>
      <c r="E9" s="14">
        <v>1</v>
      </c>
      <c r="F9" s="12" t="s">
        <v>39</v>
      </c>
      <c r="G9" s="12">
        <v>30</v>
      </c>
      <c r="H9" s="12">
        <v>0</v>
      </c>
      <c r="I9" s="12">
        <v>2</v>
      </c>
      <c r="J9" s="12">
        <v>0.13</v>
      </c>
      <c r="K9" s="12" t="s">
        <v>20</v>
      </c>
      <c r="L9" s="25" t="s">
        <v>40</v>
      </c>
      <c r="M9" s="14">
        <v>99</v>
      </c>
      <c r="N9" s="27"/>
    </row>
    <row r="10" s="1" customFormat="1" ht="48" spans="1:14">
      <c r="A10" s="11">
        <v>7</v>
      </c>
      <c r="B10" s="12" t="s">
        <v>16</v>
      </c>
      <c r="C10" s="12" t="s">
        <v>41</v>
      </c>
      <c r="D10" s="13" t="s">
        <v>42</v>
      </c>
      <c r="E10" s="14">
        <v>1</v>
      </c>
      <c r="F10" s="12" t="s">
        <v>43</v>
      </c>
      <c r="G10" s="12">
        <v>21</v>
      </c>
      <c r="H10" s="12">
        <v>0</v>
      </c>
      <c r="I10" s="12">
        <v>2</v>
      </c>
      <c r="J10" s="12">
        <v>0.23</v>
      </c>
      <c r="K10" s="12" t="s">
        <v>20</v>
      </c>
      <c r="L10" s="25" t="s">
        <v>44</v>
      </c>
      <c r="M10" s="14">
        <v>69.3</v>
      </c>
      <c r="N10" s="27"/>
    </row>
    <row r="11" s="1" customFormat="1" ht="60" spans="1:14">
      <c r="A11" s="11">
        <v>8</v>
      </c>
      <c r="B11" s="12" t="s">
        <v>16</v>
      </c>
      <c r="C11" s="12" t="s">
        <v>45</v>
      </c>
      <c r="D11" s="11" t="s">
        <v>46</v>
      </c>
      <c r="E11" s="15">
        <v>3</v>
      </c>
      <c r="F11" s="12" t="s">
        <v>47</v>
      </c>
      <c r="G11" s="12">
        <v>0</v>
      </c>
      <c r="H11" s="12">
        <v>105</v>
      </c>
      <c r="I11" s="12">
        <v>5</v>
      </c>
      <c r="J11" s="12">
        <v>1.6</v>
      </c>
      <c r="K11" s="12" t="s">
        <v>36</v>
      </c>
      <c r="L11" s="25" t="s">
        <v>48</v>
      </c>
      <c r="M11" s="14">
        <v>346.5</v>
      </c>
      <c r="N11" s="27"/>
    </row>
    <row r="12" s="1" customFormat="1" ht="60" spans="1:14">
      <c r="A12" s="11">
        <v>9</v>
      </c>
      <c r="B12" s="12" t="s">
        <v>16</v>
      </c>
      <c r="C12" s="12" t="s">
        <v>45</v>
      </c>
      <c r="D12" s="11"/>
      <c r="E12" s="16"/>
      <c r="F12" s="12" t="s">
        <v>49</v>
      </c>
      <c r="G12" s="12">
        <v>0</v>
      </c>
      <c r="H12" s="12">
        <v>98</v>
      </c>
      <c r="I12" s="12">
        <v>4</v>
      </c>
      <c r="J12" s="12">
        <v>1.1</v>
      </c>
      <c r="K12" s="12" t="s">
        <v>36</v>
      </c>
      <c r="L12" s="25" t="s">
        <v>48</v>
      </c>
      <c r="M12" s="14">
        <v>323.4</v>
      </c>
      <c r="N12" s="27"/>
    </row>
    <row r="13" s="1" customFormat="1" ht="72" spans="1:14">
      <c r="A13" s="11">
        <v>10</v>
      </c>
      <c r="B13" s="12" t="s">
        <v>16</v>
      </c>
      <c r="C13" s="12" t="s">
        <v>45</v>
      </c>
      <c r="D13" s="11"/>
      <c r="E13" s="17"/>
      <c r="F13" s="12" t="s">
        <v>50</v>
      </c>
      <c r="G13" s="12">
        <v>0</v>
      </c>
      <c r="H13" s="12">
        <v>125</v>
      </c>
      <c r="I13" s="12">
        <v>4</v>
      </c>
      <c r="J13" s="12">
        <v>1.92</v>
      </c>
      <c r="K13" s="12" t="s">
        <v>36</v>
      </c>
      <c r="L13" s="25" t="s">
        <v>51</v>
      </c>
      <c r="M13" s="14">
        <v>412.5</v>
      </c>
      <c r="N13" s="28"/>
    </row>
    <row r="14" s="1" customFormat="1" ht="33" customHeight="1" spans="1:14">
      <c r="A14" s="18" t="s">
        <v>16</v>
      </c>
      <c r="B14" s="19"/>
      <c r="C14" s="20"/>
      <c r="D14" s="11" t="s">
        <v>52</v>
      </c>
      <c r="E14" s="15">
        <v>10</v>
      </c>
      <c r="F14" s="15"/>
      <c r="G14" s="14">
        <f>SUM(G4:G13)</f>
        <v>478</v>
      </c>
      <c r="H14" s="14">
        <f>SUM(H4:H13)</f>
        <v>442</v>
      </c>
      <c r="I14" s="15">
        <f>SUM(I4:I13)</f>
        <v>40</v>
      </c>
      <c r="J14" s="15">
        <f>SUM(J4:J13)</f>
        <v>11</v>
      </c>
      <c r="K14" s="15"/>
      <c r="L14" s="15"/>
      <c r="M14" s="15">
        <v>3036</v>
      </c>
      <c r="N14" s="15"/>
    </row>
    <row r="15" s="1" customFormat="1" ht="33" customHeight="1" spans="1:14">
      <c r="A15" s="21"/>
      <c r="B15" s="22"/>
      <c r="C15" s="23"/>
      <c r="D15" s="11"/>
      <c r="E15" s="17"/>
      <c r="F15" s="17"/>
      <c r="G15" s="24">
        <f>G14/(G14+H14)</f>
        <v>0.519565217391304</v>
      </c>
      <c r="H15" s="24">
        <f>H14/(G14+H14)</f>
        <v>0.480434782608696</v>
      </c>
      <c r="I15" s="17"/>
      <c r="J15" s="17"/>
      <c r="K15" s="17"/>
      <c r="L15" s="17"/>
      <c r="M15" s="17"/>
      <c r="N15" s="17"/>
    </row>
  </sheetData>
  <mergeCells count="27">
    <mergeCell ref="A1:N1"/>
    <mergeCell ref="G2:H2"/>
    <mergeCell ref="A2:A3"/>
    <mergeCell ref="B2:B3"/>
    <mergeCell ref="C2:C3"/>
    <mergeCell ref="D2:D3"/>
    <mergeCell ref="D11:D13"/>
    <mergeCell ref="D14:D15"/>
    <mergeCell ref="E2:E3"/>
    <mergeCell ref="E11:E13"/>
    <mergeCell ref="E14:E15"/>
    <mergeCell ref="F2:F3"/>
    <mergeCell ref="F14:F15"/>
    <mergeCell ref="I2:I3"/>
    <mergeCell ref="I14:I15"/>
    <mergeCell ref="J2:J3"/>
    <mergeCell ref="J14:J15"/>
    <mergeCell ref="K2:K3"/>
    <mergeCell ref="K14:K15"/>
    <mergeCell ref="L2:L3"/>
    <mergeCell ref="L14:L15"/>
    <mergeCell ref="M2:M3"/>
    <mergeCell ref="M14:M15"/>
    <mergeCell ref="N2:N3"/>
    <mergeCell ref="N4:N13"/>
    <mergeCell ref="N14:N15"/>
    <mergeCell ref="A14:C15"/>
  </mergeCells>
  <printOptions horizontalCentered="1"/>
  <pageMargins left="0.393055555555556" right="0.393055555555556" top="0.0784722222222222" bottom="0.0784722222222222" header="0.5" footer="0.5"/>
  <pageSetup paperSize="9" scale="79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2025年老旧小区改造计划台账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金金</cp:lastModifiedBy>
  <dcterms:created xsi:type="dcterms:W3CDTF">2023-06-27T16:16:00Z</dcterms:created>
  <dcterms:modified xsi:type="dcterms:W3CDTF">2025-06-23T02:23:03Z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6C58A9E7EA3548CFB982C264D480B894_13</vt:lpwstr>
  </property>
  <property fmtid="{D5CDD505-2E9C-101B-9397-08002B2CF9AE}" pid="3" name="KSOProductBuildVer">
    <vt:lpwstr>2052-12.1.0.21171</vt:lpwstr>
  </property>
</Properties>
</file>