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2"/>
  </bookViews>
  <sheets>
    <sheet name="回头看乡镇经费" sheetId="5" r:id="rId1"/>
    <sheet name="Sheet1" sheetId="1" r:id="rId2"/>
    <sheet name="Sheet1 (2)" sheetId="4" r:id="rId3"/>
    <sheet name="Sheet2" sheetId="2" r:id="rId4"/>
    <sheet name="Sheet3" sheetId="3" r:id="rId5"/>
  </sheets>
  <calcPr calcId="144525"/>
</workbook>
</file>

<file path=xl/sharedStrings.xml><?xml version="1.0" encoding="utf-8"?>
<sst xmlns="http://schemas.openxmlformats.org/spreadsheetml/2006/main" count="119" uniqueCount="45">
  <si>
    <t>养老保险待遇核查“回头看”工作经费安排表</t>
  </si>
  <si>
    <t>乡镇</t>
  </si>
  <si>
    <t>邮政公司</t>
  </si>
  <si>
    <t>邮储银行</t>
  </si>
  <si>
    <t>农商银行</t>
  </si>
  <si>
    <t>农业银行</t>
  </si>
  <si>
    <t>建设银行</t>
  </si>
  <si>
    <t>工商银行</t>
  </si>
  <si>
    <t>中国银行</t>
  </si>
  <si>
    <t>数量合计</t>
  </si>
  <si>
    <t>资金合计</t>
  </si>
  <si>
    <t>两市塘</t>
  </si>
  <si>
    <t>宋家塘</t>
  </si>
  <si>
    <t>大禾塘</t>
  </si>
  <si>
    <t>团山</t>
  </si>
  <si>
    <t>堡面前</t>
  </si>
  <si>
    <t>仙槎桥</t>
  </si>
  <si>
    <t>黑田铺</t>
  </si>
  <si>
    <t>皇帝岭</t>
  </si>
  <si>
    <t>火厂坪</t>
  </si>
  <si>
    <t>简家陇</t>
  </si>
  <si>
    <t>界岭</t>
  </si>
  <si>
    <t>九龙岭</t>
  </si>
  <si>
    <t>廉桥</t>
  </si>
  <si>
    <t>灵官殿</t>
  </si>
  <si>
    <t>流光岭</t>
  </si>
  <si>
    <t>流泽</t>
  </si>
  <si>
    <t>牛马司</t>
  </si>
  <si>
    <t>砂石</t>
  </si>
  <si>
    <t>野鸡坪</t>
  </si>
  <si>
    <t>佘田桥</t>
  </si>
  <si>
    <t>双凤乡</t>
  </si>
  <si>
    <t>水东江</t>
  </si>
  <si>
    <t>魏家桥</t>
  </si>
  <si>
    <t>杨桥</t>
  </si>
  <si>
    <t>周官桥</t>
  </si>
  <si>
    <t>斫曹</t>
  </si>
  <si>
    <t>合计</t>
  </si>
  <si>
    <t>人社局</t>
  </si>
  <si>
    <t>社会养老保险服务中心</t>
  </si>
  <si>
    <t>附件：</t>
  </si>
  <si>
    <t>养老保险待遇核查“回头看”及全覆盖工作经费安排表</t>
  </si>
  <si>
    <t>社保卡
合计</t>
  </si>
  <si>
    <t>养老保险服务中心</t>
  </si>
  <si>
    <t>合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</si>
</sst>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5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opLeftCell="A10" workbookViewId="0">
      <selection activeCell="O22" sqref="O22"/>
    </sheetView>
  </sheetViews>
  <sheetFormatPr defaultColWidth="9" defaultRowHeight="13.5"/>
  <cols>
    <col min="1" max="1" width="8.55833333333333" customWidth="1"/>
    <col min="2" max="8" width="9.225" customWidth="1"/>
    <col min="9" max="9" width="10" customWidth="1"/>
    <col min="10" max="10" width="10.6666666666667" style="2" customWidth="1"/>
  </cols>
  <sheetData>
    <row r="1" ht="42.6" customHeight="1" spans="1:10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="12" customFormat="1" ht="28.2" customHeight="1" spans="1:10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5" t="s">
        <v>10</v>
      </c>
    </row>
    <row r="3" ht="18" customHeight="1" spans="1:10">
      <c r="A3" s="5" t="s">
        <v>11</v>
      </c>
      <c r="B3" s="5">
        <v>4948</v>
      </c>
      <c r="C3" s="5">
        <v>920</v>
      </c>
      <c r="D3" s="5">
        <v>32523</v>
      </c>
      <c r="E3" s="5">
        <v>5969</v>
      </c>
      <c r="F3" s="5">
        <v>646</v>
      </c>
      <c r="G3" s="5">
        <v>1676</v>
      </c>
      <c r="H3" s="5">
        <v>149</v>
      </c>
      <c r="I3" s="5">
        <v>46831</v>
      </c>
      <c r="J3" s="6">
        <f t="shared" ref="J3:J28" si="0">(1800000-350000)/1082135*I3</f>
        <v>62750.9044620126</v>
      </c>
    </row>
    <row r="4" ht="18" customHeight="1" spans="1:10">
      <c r="A4" s="5" t="s">
        <v>12</v>
      </c>
      <c r="B4" s="5">
        <v>4168</v>
      </c>
      <c r="C4" s="5">
        <v>370</v>
      </c>
      <c r="D4" s="5">
        <v>28924</v>
      </c>
      <c r="E4" s="5">
        <v>5903</v>
      </c>
      <c r="F4" s="5">
        <v>1478</v>
      </c>
      <c r="G4" s="5">
        <v>2406</v>
      </c>
      <c r="H4" s="5">
        <v>173</v>
      </c>
      <c r="I4" s="5">
        <v>43422</v>
      </c>
      <c r="J4" s="6">
        <f t="shared" si="0"/>
        <v>58183.0363124749</v>
      </c>
    </row>
    <row r="5" ht="18" customHeight="1" spans="1:10">
      <c r="A5" s="5" t="s">
        <v>13</v>
      </c>
      <c r="B5" s="5">
        <v>8800</v>
      </c>
      <c r="C5" s="5">
        <v>863</v>
      </c>
      <c r="D5" s="5">
        <v>53976</v>
      </c>
      <c r="E5" s="5">
        <v>5987</v>
      </c>
      <c r="F5" s="5">
        <v>809</v>
      </c>
      <c r="G5" s="5">
        <v>1462</v>
      </c>
      <c r="H5" s="5">
        <v>159</v>
      </c>
      <c r="I5" s="5">
        <v>72056</v>
      </c>
      <c r="J5" s="6">
        <f t="shared" si="0"/>
        <v>96550.9848586359</v>
      </c>
    </row>
    <row r="6" ht="18" customHeight="1" spans="1:10">
      <c r="A6" s="5" t="s">
        <v>14</v>
      </c>
      <c r="B6" s="5">
        <v>27</v>
      </c>
      <c r="C6" s="5">
        <v>12113</v>
      </c>
      <c r="D6" s="5">
        <v>51667</v>
      </c>
      <c r="E6" s="5">
        <v>715</v>
      </c>
      <c r="F6" s="5">
        <v>53</v>
      </c>
      <c r="G6" s="5">
        <v>102</v>
      </c>
      <c r="H6" s="5">
        <v>48</v>
      </c>
      <c r="I6" s="5">
        <v>64725</v>
      </c>
      <c r="J6" s="6">
        <f t="shared" si="0"/>
        <v>86727.8574299879</v>
      </c>
    </row>
    <row r="7" ht="18" customHeight="1" spans="1:10">
      <c r="A7" s="5" t="s">
        <v>15</v>
      </c>
      <c r="B7" s="5">
        <v>2699</v>
      </c>
      <c r="C7" s="5">
        <v>101</v>
      </c>
      <c r="D7" s="5">
        <v>12210</v>
      </c>
      <c r="E7" s="5">
        <v>48</v>
      </c>
      <c r="F7" s="5"/>
      <c r="G7" s="5">
        <v>6</v>
      </c>
      <c r="H7" s="5">
        <v>20</v>
      </c>
      <c r="I7" s="5">
        <v>15084</v>
      </c>
      <c r="J7" s="6">
        <f t="shared" si="0"/>
        <v>20211.7111081335</v>
      </c>
    </row>
    <row r="8" ht="18" customHeight="1" spans="1:10">
      <c r="A8" s="5" t="s">
        <v>16</v>
      </c>
      <c r="B8" s="5">
        <v>135</v>
      </c>
      <c r="C8" s="5">
        <v>8423</v>
      </c>
      <c r="D8" s="5">
        <v>40723</v>
      </c>
      <c r="E8" s="5">
        <v>235</v>
      </c>
      <c r="F8" s="5">
        <v>56</v>
      </c>
      <c r="G8" s="5">
        <v>258</v>
      </c>
      <c r="H8" s="5">
        <v>68</v>
      </c>
      <c r="I8" s="5">
        <v>49898</v>
      </c>
      <c r="J8" s="6">
        <f t="shared" si="0"/>
        <v>66860.511858502</v>
      </c>
    </row>
    <row r="9" ht="18" customHeight="1" spans="1:10">
      <c r="A9" s="5" t="s">
        <v>17</v>
      </c>
      <c r="B9" s="5">
        <v>7571</v>
      </c>
      <c r="C9" s="5">
        <v>719</v>
      </c>
      <c r="D9" s="5">
        <v>53132</v>
      </c>
      <c r="E9" s="5">
        <v>191</v>
      </c>
      <c r="F9" s="5">
        <v>83</v>
      </c>
      <c r="G9" s="5">
        <v>61</v>
      </c>
      <c r="H9" s="5">
        <v>47</v>
      </c>
      <c r="I9" s="5">
        <v>61804</v>
      </c>
      <c r="J9" s="6">
        <f t="shared" si="0"/>
        <v>82813.8818169637</v>
      </c>
    </row>
    <row r="10" ht="18" customHeight="1" spans="1:10">
      <c r="A10" s="5" t="s">
        <v>18</v>
      </c>
      <c r="B10" s="5">
        <v>170</v>
      </c>
      <c r="C10" s="5">
        <v>8</v>
      </c>
      <c r="D10" s="5">
        <v>1219</v>
      </c>
      <c r="E10" s="5"/>
      <c r="F10" s="5"/>
      <c r="G10" s="5">
        <v>10</v>
      </c>
      <c r="H10" s="5"/>
      <c r="I10" s="5">
        <v>1407</v>
      </c>
      <c r="J10" s="6">
        <f t="shared" si="0"/>
        <v>1885.30081736567</v>
      </c>
    </row>
    <row r="11" ht="18" customHeight="1" spans="1:10">
      <c r="A11" s="5" t="s">
        <v>19</v>
      </c>
      <c r="B11" s="5">
        <v>7159</v>
      </c>
      <c r="C11" s="5">
        <v>477</v>
      </c>
      <c r="D11" s="5">
        <v>44879</v>
      </c>
      <c r="E11" s="5">
        <v>3442</v>
      </c>
      <c r="F11" s="5">
        <v>260</v>
      </c>
      <c r="G11" s="5">
        <v>93</v>
      </c>
      <c r="H11" s="5">
        <v>45</v>
      </c>
      <c r="I11" s="5">
        <v>56355</v>
      </c>
      <c r="J11" s="6">
        <f t="shared" si="0"/>
        <v>75512.5284738041</v>
      </c>
    </row>
    <row r="12" ht="18" customHeight="1" spans="1:10">
      <c r="A12" s="5" t="s">
        <v>20</v>
      </c>
      <c r="B12" s="5">
        <v>7204</v>
      </c>
      <c r="C12" s="5">
        <v>290</v>
      </c>
      <c r="D12" s="5">
        <v>39674</v>
      </c>
      <c r="E12" s="5">
        <v>222</v>
      </c>
      <c r="F12" s="5">
        <v>145</v>
      </c>
      <c r="G12" s="5">
        <v>63</v>
      </c>
      <c r="H12" s="5">
        <v>30</v>
      </c>
      <c r="I12" s="5">
        <v>47628</v>
      </c>
      <c r="J12" s="6">
        <f t="shared" si="0"/>
        <v>63818.8396087364</v>
      </c>
    </row>
    <row r="13" ht="18" customHeight="1" spans="1:10">
      <c r="A13" s="5" t="s">
        <v>21</v>
      </c>
      <c r="B13" s="5">
        <v>4941</v>
      </c>
      <c r="C13" s="5">
        <v>57</v>
      </c>
      <c r="D13" s="5">
        <v>23757</v>
      </c>
      <c r="E13" s="5">
        <v>82</v>
      </c>
      <c r="F13" s="5">
        <v>89</v>
      </c>
      <c r="G13" s="5">
        <v>18</v>
      </c>
      <c r="H13" s="5">
        <v>28</v>
      </c>
      <c r="I13" s="5">
        <v>28972</v>
      </c>
      <c r="J13" s="6">
        <f t="shared" si="0"/>
        <v>38820.84952432</v>
      </c>
    </row>
    <row r="14" ht="18" customHeight="1" spans="1:10">
      <c r="A14" s="5" t="s">
        <v>22</v>
      </c>
      <c r="B14" s="5">
        <v>7159</v>
      </c>
      <c r="C14" s="5">
        <v>222</v>
      </c>
      <c r="D14" s="5">
        <v>35607</v>
      </c>
      <c r="E14" s="5">
        <v>189</v>
      </c>
      <c r="F14" s="5">
        <v>46</v>
      </c>
      <c r="G14" s="5">
        <v>29</v>
      </c>
      <c r="H14" s="5">
        <v>40</v>
      </c>
      <c r="I14" s="5">
        <v>43292</v>
      </c>
      <c r="J14" s="6">
        <f t="shared" si="0"/>
        <v>58008.8436285676</v>
      </c>
    </row>
    <row r="15" ht="18" customHeight="1" spans="1:10">
      <c r="A15" s="5" t="s">
        <v>23</v>
      </c>
      <c r="B15" s="5">
        <v>9822</v>
      </c>
      <c r="C15" s="5">
        <v>493</v>
      </c>
      <c r="D15" s="5">
        <v>54461</v>
      </c>
      <c r="E15" s="5">
        <v>542</v>
      </c>
      <c r="F15" s="5">
        <v>245</v>
      </c>
      <c r="G15" s="5">
        <v>61</v>
      </c>
      <c r="H15" s="5">
        <v>51</v>
      </c>
      <c r="I15" s="5">
        <v>65675</v>
      </c>
      <c r="J15" s="6">
        <f t="shared" si="0"/>
        <v>88000.8039662334</v>
      </c>
    </row>
    <row r="16" ht="18" customHeight="1" spans="1:10">
      <c r="A16" s="5" t="s">
        <v>24</v>
      </c>
      <c r="B16" s="5">
        <v>13404</v>
      </c>
      <c r="C16" s="5">
        <v>783</v>
      </c>
      <c r="D16" s="5">
        <v>63850</v>
      </c>
      <c r="E16" s="5">
        <v>549</v>
      </c>
      <c r="F16" s="5">
        <v>63</v>
      </c>
      <c r="G16" s="5">
        <v>296</v>
      </c>
      <c r="H16" s="5">
        <v>111</v>
      </c>
      <c r="I16" s="5">
        <v>79056</v>
      </c>
      <c r="J16" s="6">
        <f t="shared" si="0"/>
        <v>105930.590915182</v>
      </c>
    </row>
    <row r="17" ht="18" customHeight="1" spans="1:10">
      <c r="A17" s="5" t="s">
        <v>25</v>
      </c>
      <c r="B17" s="5">
        <v>2924</v>
      </c>
      <c r="C17" s="5">
        <v>286</v>
      </c>
      <c r="D17" s="5">
        <v>16996</v>
      </c>
      <c r="E17" s="5">
        <v>81</v>
      </c>
      <c r="F17" s="5">
        <v>19</v>
      </c>
      <c r="G17" s="5">
        <v>43</v>
      </c>
      <c r="H17" s="5">
        <v>22</v>
      </c>
      <c r="I17" s="5">
        <v>20371</v>
      </c>
      <c r="J17" s="6">
        <f t="shared" si="0"/>
        <v>27295.9935682701</v>
      </c>
    </row>
    <row r="18" ht="18" customHeight="1" spans="1:10">
      <c r="A18" s="5" t="s">
        <v>26</v>
      </c>
      <c r="B18" s="5">
        <v>6136</v>
      </c>
      <c r="C18" s="5">
        <v>200</v>
      </c>
      <c r="D18" s="5">
        <v>33173</v>
      </c>
      <c r="E18" s="5">
        <v>77</v>
      </c>
      <c r="F18" s="5">
        <v>85</v>
      </c>
      <c r="G18" s="5">
        <v>58</v>
      </c>
      <c r="H18" s="5">
        <v>23</v>
      </c>
      <c r="I18" s="5">
        <v>39752</v>
      </c>
      <c r="J18" s="6">
        <f t="shared" si="0"/>
        <v>53265.4428514002</v>
      </c>
    </row>
    <row r="19" ht="18" customHeight="1" spans="1:10">
      <c r="A19" s="5" t="s">
        <v>27</v>
      </c>
      <c r="B19" s="5">
        <v>8082</v>
      </c>
      <c r="C19" s="5">
        <v>654</v>
      </c>
      <c r="D19" s="5">
        <v>48546</v>
      </c>
      <c r="E19" s="5">
        <v>337</v>
      </c>
      <c r="F19" s="5">
        <v>1301</v>
      </c>
      <c r="G19" s="5">
        <v>494</v>
      </c>
      <c r="H19" s="5">
        <v>87</v>
      </c>
      <c r="I19" s="5">
        <v>59501</v>
      </c>
      <c r="J19" s="6">
        <f t="shared" si="0"/>
        <v>79727.9914243602</v>
      </c>
    </row>
    <row r="20" ht="18" customHeight="1" spans="1:10">
      <c r="A20" s="5" t="s">
        <v>28</v>
      </c>
      <c r="B20" s="5">
        <v>4614</v>
      </c>
      <c r="C20" s="5">
        <v>245</v>
      </c>
      <c r="D20" s="5">
        <v>22173</v>
      </c>
      <c r="E20" s="5">
        <v>77</v>
      </c>
      <c r="F20" s="5">
        <v>41</v>
      </c>
      <c r="G20" s="5">
        <v>72</v>
      </c>
      <c r="H20" s="5">
        <v>20</v>
      </c>
      <c r="I20" s="5">
        <v>27242</v>
      </c>
      <c r="J20" s="6">
        <f t="shared" si="0"/>
        <v>36502.7468846308</v>
      </c>
    </row>
    <row r="21" ht="18" customHeight="1" spans="1:10">
      <c r="A21" s="5" t="s">
        <v>29</v>
      </c>
      <c r="B21" s="5">
        <v>7944</v>
      </c>
      <c r="C21" s="5">
        <v>348</v>
      </c>
      <c r="D21" s="5">
        <v>34613</v>
      </c>
      <c r="E21" s="5">
        <v>135</v>
      </c>
      <c r="F21" s="5">
        <v>36</v>
      </c>
      <c r="G21" s="5">
        <v>73</v>
      </c>
      <c r="H21" s="5">
        <v>33</v>
      </c>
      <c r="I21" s="5">
        <v>43182</v>
      </c>
      <c r="J21" s="6">
        <f t="shared" si="0"/>
        <v>57861.4498191076</v>
      </c>
    </row>
    <row r="22" ht="18" customHeight="1" spans="1:10">
      <c r="A22" s="5" t="s">
        <v>30</v>
      </c>
      <c r="B22" s="5">
        <v>4383</v>
      </c>
      <c r="C22" s="5">
        <v>350</v>
      </c>
      <c r="D22" s="5">
        <v>20332</v>
      </c>
      <c r="E22" s="5">
        <v>2268</v>
      </c>
      <c r="F22" s="5">
        <v>29</v>
      </c>
      <c r="G22" s="5">
        <v>49</v>
      </c>
      <c r="H22" s="5">
        <v>26</v>
      </c>
      <c r="I22" s="5">
        <v>27437</v>
      </c>
      <c r="J22" s="6">
        <f t="shared" si="0"/>
        <v>36764.0359104918</v>
      </c>
    </row>
    <row r="23" ht="18" customHeight="1" spans="1:10">
      <c r="A23" s="5" t="s">
        <v>31</v>
      </c>
      <c r="B23" s="5">
        <v>2619</v>
      </c>
      <c r="C23" s="5">
        <v>157</v>
      </c>
      <c r="D23" s="5">
        <v>15913</v>
      </c>
      <c r="E23" s="5">
        <v>64</v>
      </c>
      <c r="F23" s="5">
        <v>17</v>
      </c>
      <c r="G23" s="5">
        <v>39</v>
      </c>
      <c r="H23" s="5">
        <v>13</v>
      </c>
      <c r="I23" s="5">
        <v>18822</v>
      </c>
      <c r="J23" s="6">
        <f t="shared" si="0"/>
        <v>25220.4207423288</v>
      </c>
    </row>
    <row r="24" ht="18" customHeight="1" spans="1:10">
      <c r="A24" s="5" t="s">
        <v>32</v>
      </c>
      <c r="B24" s="5">
        <v>6762</v>
      </c>
      <c r="C24" s="5">
        <v>327</v>
      </c>
      <c r="D24" s="5">
        <v>38258</v>
      </c>
      <c r="E24" s="5">
        <v>118</v>
      </c>
      <c r="F24" s="5">
        <v>36</v>
      </c>
      <c r="G24" s="5">
        <v>75</v>
      </c>
      <c r="H24" s="5">
        <v>30</v>
      </c>
      <c r="I24" s="5">
        <v>45606</v>
      </c>
      <c r="J24" s="6">
        <f t="shared" si="0"/>
        <v>61109.4734021171</v>
      </c>
    </row>
    <row r="25" ht="18" customHeight="1" spans="1:10">
      <c r="A25" s="5" t="s">
        <v>33</v>
      </c>
      <c r="B25" s="5">
        <v>7855</v>
      </c>
      <c r="C25" s="5">
        <v>85</v>
      </c>
      <c r="D25" s="5">
        <v>32461</v>
      </c>
      <c r="E25" s="5">
        <v>84</v>
      </c>
      <c r="F25" s="5">
        <v>37</v>
      </c>
      <c r="G25" s="5">
        <v>97</v>
      </c>
      <c r="H25" s="5">
        <v>36</v>
      </c>
      <c r="I25" s="5">
        <v>40655</v>
      </c>
      <c r="J25" s="6">
        <f t="shared" si="0"/>
        <v>54475.4120326946</v>
      </c>
    </row>
    <row r="26" ht="18" customHeight="1" spans="1:10">
      <c r="A26" s="5" t="s">
        <v>34</v>
      </c>
      <c r="B26" s="5">
        <v>5056</v>
      </c>
      <c r="C26" s="5">
        <v>387</v>
      </c>
      <c r="D26" s="5">
        <v>21957</v>
      </c>
      <c r="E26" s="5">
        <v>86</v>
      </c>
      <c r="F26" s="5">
        <v>23</v>
      </c>
      <c r="G26" s="5">
        <v>56</v>
      </c>
      <c r="H26" s="5">
        <v>15</v>
      </c>
      <c r="I26" s="5">
        <v>27580</v>
      </c>
      <c r="J26" s="6">
        <f t="shared" si="0"/>
        <v>36955.6478627898</v>
      </c>
    </row>
    <row r="27" ht="18" customHeight="1" spans="1:10">
      <c r="A27" s="5" t="s">
        <v>35</v>
      </c>
      <c r="B27" s="5">
        <v>4416</v>
      </c>
      <c r="C27" s="5">
        <v>318</v>
      </c>
      <c r="D27" s="5">
        <v>27260</v>
      </c>
      <c r="E27" s="5">
        <v>98</v>
      </c>
      <c r="F27" s="5">
        <v>44</v>
      </c>
      <c r="G27" s="5">
        <v>103</v>
      </c>
      <c r="H27" s="5">
        <v>29</v>
      </c>
      <c r="I27" s="5">
        <v>32268</v>
      </c>
      <c r="J27" s="6">
        <f t="shared" si="0"/>
        <v>43237.3040332306</v>
      </c>
    </row>
    <row r="28" ht="18" customHeight="1" spans="1:10">
      <c r="A28" s="5" t="s">
        <v>36</v>
      </c>
      <c r="B28" s="5">
        <v>3590</v>
      </c>
      <c r="C28" s="5">
        <v>52</v>
      </c>
      <c r="D28" s="5">
        <v>19792</v>
      </c>
      <c r="E28" s="5">
        <v>40</v>
      </c>
      <c r="F28" s="5">
        <v>19</v>
      </c>
      <c r="G28" s="5">
        <v>11</v>
      </c>
      <c r="H28" s="5">
        <v>10</v>
      </c>
      <c r="I28" s="5">
        <v>23514</v>
      </c>
      <c r="J28" s="6">
        <f t="shared" si="0"/>
        <v>31507.4366876591</v>
      </c>
    </row>
    <row r="29" ht="19.95" customHeight="1" spans="1:10">
      <c r="A29" s="5" t="s">
        <v>37</v>
      </c>
      <c r="B29" s="5">
        <v>142588</v>
      </c>
      <c r="C29" s="5">
        <v>29248</v>
      </c>
      <c r="D29" s="5">
        <v>868076</v>
      </c>
      <c r="E29" s="5">
        <v>27539</v>
      </c>
      <c r="F29" s="5">
        <v>5660</v>
      </c>
      <c r="G29" s="5">
        <v>7711</v>
      </c>
      <c r="H29" s="5">
        <v>1313</v>
      </c>
      <c r="I29" s="5">
        <v>1082135</v>
      </c>
      <c r="J29" s="6">
        <f>SUM(J3:J28)</f>
        <v>1450000</v>
      </c>
    </row>
  </sheetData>
  <mergeCells count="1">
    <mergeCell ref="A1:J1"/>
  </mergeCells>
  <printOptions horizontalCentered="1"/>
  <pageMargins left="0.196850393700787" right="0.196850393700787" top="0.748031496062992" bottom="0.551181102362205" header="0.118110236220472" footer="0.118110236220472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topLeftCell="A7" workbookViewId="0">
      <selection activeCell="O10" sqref="O10"/>
    </sheetView>
  </sheetViews>
  <sheetFormatPr defaultColWidth="9" defaultRowHeight="13.5"/>
  <sheetData>
    <row r="1" ht="29.25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ht="14.25" spans="1:10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</row>
    <row r="3" ht="14.25" spans="1:10">
      <c r="A3" s="10" t="s">
        <v>11</v>
      </c>
      <c r="B3" s="11">
        <v>4948</v>
      </c>
      <c r="C3" s="11">
        <v>920</v>
      </c>
      <c r="D3" s="11">
        <v>32523</v>
      </c>
      <c r="E3" s="11">
        <v>5969</v>
      </c>
      <c r="F3" s="11">
        <v>646</v>
      </c>
      <c r="G3" s="11">
        <v>1676</v>
      </c>
      <c r="H3" s="11">
        <v>149</v>
      </c>
      <c r="I3" s="11">
        <v>46831</v>
      </c>
      <c r="J3" s="11">
        <v>141000</v>
      </c>
    </row>
    <row r="4" ht="14.25" spans="1:10">
      <c r="A4" s="10" t="s">
        <v>12</v>
      </c>
      <c r="B4" s="11">
        <v>4168</v>
      </c>
      <c r="C4" s="11">
        <v>370</v>
      </c>
      <c r="D4" s="11">
        <v>28924</v>
      </c>
      <c r="E4" s="11">
        <v>5903</v>
      </c>
      <c r="F4" s="11">
        <v>1478</v>
      </c>
      <c r="G4" s="11">
        <v>2406</v>
      </c>
      <c r="H4" s="11">
        <v>173</v>
      </c>
      <c r="I4" s="11">
        <v>43422</v>
      </c>
      <c r="J4" s="11">
        <v>130000</v>
      </c>
    </row>
    <row r="5" ht="14.25" spans="1:10">
      <c r="A5" s="10" t="s">
        <v>13</v>
      </c>
      <c r="B5" s="11">
        <v>8800</v>
      </c>
      <c r="C5" s="11">
        <v>863</v>
      </c>
      <c r="D5" s="11">
        <v>53976</v>
      </c>
      <c r="E5" s="11">
        <v>5987</v>
      </c>
      <c r="F5" s="11">
        <v>809</v>
      </c>
      <c r="G5" s="11">
        <v>1462</v>
      </c>
      <c r="H5" s="11">
        <v>159</v>
      </c>
      <c r="I5" s="11">
        <v>72056</v>
      </c>
      <c r="J5" s="11">
        <v>216000</v>
      </c>
    </row>
    <row r="6" ht="14.25" spans="1:10">
      <c r="A6" s="10" t="s">
        <v>14</v>
      </c>
      <c r="B6" s="11">
        <v>27</v>
      </c>
      <c r="C6" s="11">
        <v>12113</v>
      </c>
      <c r="D6" s="11">
        <v>51667</v>
      </c>
      <c r="E6" s="11">
        <v>715</v>
      </c>
      <c r="F6" s="11">
        <v>53</v>
      </c>
      <c r="G6" s="11">
        <v>102</v>
      </c>
      <c r="H6" s="11">
        <v>48</v>
      </c>
      <c r="I6" s="11">
        <v>64725</v>
      </c>
      <c r="J6" s="11">
        <v>194000</v>
      </c>
    </row>
    <row r="7" ht="14.25" spans="1:10">
      <c r="A7" s="10" t="s">
        <v>15</v>
      </c>
      <c r="B7" s="11">
        <v>2699</v>
      </c>
      <c r="C7" s="11">
        <v>101</v>
      </c>
      <c r="D7" s="11">
        <v>12210</v>
      </c>
      <c r="E7" s="11">
        <v>48</v>
      </c>
      <c r="F7" s="11"/>
      <c r="G7" s="11">
        <v>6</v>
      </c>
      <c r="H7" s="11">
        <v>20</v>
      </c>
      <c r="I7" s="11">
        <v>15084</v>
      </c>
      <c r="J7" s="11">
        <v>45000</v>
      </c>
    </row>
    <row r="8" ht="14.25" spans="1:10">
      <c r="A8" s="10" t="s">
        <v>16</v>
      </c>
      <c r="B8" s="11">
        <v>135</v>
      </c>
      <c r="C8" s="11">
        <v>8423</v>
      </c>
      <c r="D8" s="11">
        <v>40723</v>
      </c>
      <c r="E8" s="11">
        <v>235</v>
      </c>
      <c r="F8" s="11">
        <v>56</v>
      </c>
      <c r="G8" s="11">
        <v>258</v>
      </c>
      <c r="H8" s="11">
        <v>68</v>
      </c>
      <c r="I8" s="11">
        <v>49898</v>
      </c>
      <c r="J8" s="11">
        <v>150000</v>
      </c>
    </row>
    <row r="9" ht="14.25" spans="1:10">
      <c r="A9" s="10" t="s">
        <v>17</v>
      </c>
      <c r="B9" s="11">
        <v>7571</v>
      </c>
      <c r="C9" s="11">
        <v>719</v>
      </c>
      <c r="D9" s="11">
        <v>53132</v>
      </c>
      <c r="E9" s="11">
        <v>191</v>
      </c>
      <c r="F9" s="11">
        <v>83</v>
      </c>
      <c r="G9" s="11">
        <v>61</v>
      </c>
      <c r="H9" s="11">
        <v>47</v>
      </c>
      <c r="I9" s="11">
        <v>61804</v>
      </c>
      <c r="J9" s="11">
        <v>186000</v>
      </c>
    </row>
    <row r="10" ht="14.25" spans="1:10">
      <c r="A10" s="10" t="s">
        <v>18</v>
      </c>
      <c r="B10" s="11">
        <v>170</v>
      </c>
      <c r="C10" s="11">
        <v>8</v>
      </c>
      <c r="D10" s="11">
        <v>1219</v>
      </c>
      <c r="E10" s="11"/>
      <c r="F10" s="11"/>
      <c r="G10" s="11">
        <v>10</v>
      </c>
      <c r="H10" s="11"/>
      <c r="I10" s="11">
        <v>1407</v>
      </c>
      <c r="J10" s="11">
        <v>5000</v>
      </c>
    </row>
    <row r="11" ht="14.25" spans="1:10">
      <c r="A11" s="10" t="s">
        <v>19</v>
      </c>
      <c r="B11" s="11">
        <v>7159</v>
      </c>
      <c r="C11" s="11">
        <v>477</v>
      </c>
      <c r="D11" s="11">
        <v>44879</v>
      </c>
      <c r="E11" s="11">
        <v>3442</v>
      </c>
      <c r="F11" s="11">
        <v>260</v>
      </c>
      <c r="G11" s="11">
        <v>93</v>
      </c>
      <c r="H11" s="11">
        <v>45</v>
      </c>
      <c r="I11" s="11">
        <v>56355</v>
      </c>
      <c r="J11" s="11">
        <v>169000</v>
      </c>
    </row>
    <row r="12" ht="14.25" spans="1:10">
      <c r="A12" s="10" t="s">
        <v>20</v>
      </c>
      <c r="B12" s="11">
        <v>7204</v>
      </c>
      <c r="C12" s="11">
        <v>290</v>
      </c>
      <c r="D12" s="11">
        <v>39674</v>
      </c>
      <c r="E12" s="11">
        <v>222</v>
      </c>
      <c r="F12" s="11">
        <v>145</v>
      </c>
      <c r="G12" s="11">
        <v>63</v>
      </c>
      <c r="H12" s="11">
        <v>30</v>
      </c>
      <c r="I12" s="11">
        <v>47628</v>
      </c>
      <c r="J12" s="11">
        <v>143000</v>
      </c>
    </row>
    <row r="13" ht="14.25" spans="1:10">
      <c r="A13" s="10" t="s">
        <v>21</v>
      </c>
      <c r="B13" s="11">
        <v>4941</v>
      </c>
      <c r="C13" s="11">
        <v>57</v>
      </c>
      <c r="D13" s="11">
        <v>23757</v>
      </c>
      <c r="E13" s="11">
        <v>82</v>
      </c>
      <c r="F13" s="11">
        <v>89</v>
      </c>
      <c r="G13" s="11">
        <v>18</v>
      </c>
      <c r="H13" s="11">
        <v>28</v>
      </c>
      <c r="I13" s="11">
        <v>28972</v>
      </c>
      <c r="J13" s="11">
        <v>87000</v>
      </c>
    </row>
    <row r="14" ht="14.25" spans="1:10">
      <c r="A14" s="10" t="s">
        <v>22</v>
      </c>
      <c r="B14" s="11">
        <v>7159</v>
      </c>
      <c r="C14" s="11">
        <v>222</v>
      </c>
      <c r="D14" s="11">
        <v>35607</v>
      </c>
      <c r="E14" s="11">
        <v>189</v>
      </c>
      <c r="F14" s="11">
        <v>46</v>
      </c>
      <c r="G14" s="11">
        <v>29</v>
      </c>
      <c r="H14" s="11">
        <v>40</v>
      </c>
      <c r="I14" s="11">
        <v>43292</v>
      </c>
      <c r="J14" s="11">
        <v>130000</v>
      </c>
    </row>
    <row r="15" ht="14.25" spans="1:10">
      <c r="A15" s="10" t="s">
        <v>23</v>
      </c>
      <c r="B15" s="11">
        <v>9822</v>
      </c>
      <c r="C15" s="11">
        <v>493</v>
      </c>
      <c r="D15" s="11">
        <v>54461</v>
      </c>
      <c r="E15" s="11">
        <v>542</v>
      </c>
      <c r="F15" s="11">
        <v>245</v>
      </c>
      <c r="G15" s="11">
        <v>61</v>
      </c>
      <c r="H15" s="11">
        <v>51</v>
      </c>
      <c r="I15" s="11">
        <v>65675</v>
      </c>
      <c r="J15" s="11">
        <v>197000</v>
      </c>
    </row>
    <row r="16" ht="14.25" spans="1:10">
      <c r="A16" s="10" t="s">
        <v>24</v>
      </c>
      <c r="B16" s="11">
        <v>13404</v>
      </c>
      <c r="C16" s="11">
        <v>783</v>
      </c>
      <c r="D16" s="11">
        <v>63850</v>
      </c>
      <c r="E16" s="11">
        <v>549</v>
      </c>
      <c r="F16" s="11">
        <v>63</v>
      </c>
      <c r="G16" s="11">
        <v>296</v>
      </c>
      <c r="H16" s="11">
        <v>111</v>
      </c>
      <c r="I16" s="11">
        <v>79056</v>
      </c>
      <c r="J16" s="11">
        <v>237000</v>
      </c>
    </row>
    <row r="17" ht="14.25" spans="1:10">
      <c r="A17" s="10" t="s">
        <v>25</v>
      </c>
      <c r="B17" s="11">
        <v>2924</v>
      </c>
      <c r="C17" s="11">
        <v>286</v>
      </c>
      <c r="D17" s="11">
        <v>16996</v>
      </c>
      <c r="E17" s="11">
        <v>81</v>
      </c>
      <c r="F17" s="11">
        <v>19</v>
      </c>
      <c r="G17" s="11">
        <v>43</v>
      </c>
      <c r="H17" s="11">
        <v>22</v>
      </c>
      <c r="I17" s="11">
        <v>20371</v>
      </c>
      <c r="J17" s="11">
        <v>61000</v>
      </c>
    </row>
    <row r="18" ht="14.25" spans="1:10">
      <c r="A18" s="10" t="s">
        <v>26</v>
      </c>
      <c r="B18" s="11">
        <v>6136</v>
      </c>
      <c r="C18" s="11">
        <v>200</v>
      </c>
      <c r="D18" s="11">
        <v>33173</v>
      </c>
      <c r="E18" s="11">
        <v>77</v>
      </c>
      <c r="F18" s="11">
        <v>85</v>
      </c>
      <c r="G18" s="11">
        <v>58</v>
      </c>
      <c r="H18" s="11">
        <v>23</v>
      </c>
      <c r="I18" s="11">
        <v>39752</v>
      </c>
      <c r="J18" s="11">
        <v>119000</v>
      </c>
    </row>
    <row r="19" ht="14.25" spans="1:10">
      <c r="A19" s="10" t="s">
        <v>27</v>
      </c>
      <c r="B19" s="11">
        <v>8082</v>
      </c>
      <c r="C19" s="11">
        <v>654</v>
      </c>
      <c r="D19" s="11">
        <v>48546</v>
      </c>
      <c r="E19" s="11">
        <v>337</v>
      </c>
      <c r="F19" s="11">
        <v>1301</v>
      </c>
      <c r="G19" s="11">
        <v>494</v>
      </c>
      <c r="H19" s="11">
        <v>87</v>
      </c>
      <c r="I19" s="11">
        <v>59501</v>
      </c>
      <c r="J19" s="11">
        <v>179000</v>
      </c>
    </row>
    <row r="20" ht="14.25" spans="1:10">
      <c r="A20" s="10" t="s">
        <v>28</v>
      </c>
      <c r="B20" s="11">
        <v>4614</v>
      </c>
      <c r="C20" s="11">
        <v>245</v>
      </c>
      <c r="D20" s="11">
        <v>22173</v>
      </c>
      <c r="E20" s="11">
        <v>77</v>
      </c>
      <c r="F20" s="11">
        <v>41</v>
      </c>
      <c r="G20" s="11">
        <v>72</v>
      </c>
      <c r="H20" s="11">
        <v>20</v>
      </c>
      <c r="I20" s="11">
        <v>27242</v>
      </c>
      <c r="J20" s="11">
        <v>82000</v>
      </c>
    </row>
    <row r="21" ht="14.25" spans="1:10">
      <c r="A21" s="10" t="s">
        <v>29</v>
      </c>
      <c r="B21" s="11">
        <v>7944</v>
      </c>
      <c r="C21" s="11">
        <v>348</v>
      </c>
      <c r="D21" s="11">
        <v>34613</v>
      </c>
      <c r="E21" s="11">
        <v>135</v>
      </c>
      <c r="F21" s="11">
        <v>36</v>
      </c>
      <c r="G21" s="11">
        <v>73</v>
      </c>
      <c r="H21" s="11">
        <v>33</v>
      </c>
      <c r="I21" s="11">
        <v>43182</v>
      </c>
      <c r="J21" s="11">
        <v>130000</v>
      </c>
    </row>
    <row r="22" ht="14.25" spans="1:10">
      <c r="A22" s="10" t="s">
        <v>30</v>
      </c>
      <c r="B22" s="11">
        <v>4383</v>
      </c>
      <c r="C22" s="11">
        <v>350</v>
      </c>
      <c r="D22" s="11">
        <v>20332</v>
      </c>
      <c r="E22" s="11">
        <v>2268</v>
      </c>
      <c r="F22" s="11">
        <v>29</v>
      </c>
      <c r="G22" s="11">
        <v>49</v>
      </c>
      <c r="H22" s="11">
        <v>26</v>
      </c>
      <c r="I22" s="11">
        <v>27437</v>
      </c>
      <c r="J22" s="11">
        <v>82000</v>
      </c>
    </row>
    <row r="23" ht="14.25" spans="1:10">
      <c r="A23" s="10" t="s">
        <v>31</v>
      </c>
      <c r="B23" s="11">
        <v>2619</v>
      </c>
      <c r="C23" s="11">
        <v>157</v>
      </c>
      <c r="D23" s="11">
        <v>15913</v>
      </c>
      <c r="E23" s="11">
        <v>64</v>
      </c>
      <c r="F23" s="11">
        <v>17</v>
      </c>
      <c r="G23" s="11">
        <v>39</v>
      </c>
      <c r="H23" s="11">
        <v>13</v>
      </c>
      <c r="I23" s="11">
        <v>18822</v>
      </c>
      <c r="J23" s="11">
        <v>56000</v>
      </c>
    </row>
    <row r="24" ht="14.25" spans="1:10">
      <c r="A24" s="10" t="s">
        <v>32</v>
      </c>
      <c r="B24" s="11">
        <v>6762</v>
      </c>
      <c r="C24" s="11">
        <v>327</v>
      </c>
      <c r="D24" s="11">
        <v>38258</v>
      </c>
      <c r="E24" s="11">
        <v>118</v>
      </c>
      <c r="F24" s="11">
        <v>36</v>
      </c>
      <c r="G24" s="11">
        <v>75</v>
      </c>
      <c r="H24" s="11">
        <v>30</v>
      </c>
      <c r="I24" s="11">
        <v>45606</v>
      </c>
      <c r="J24" s="11">
        <v>137000</v>
      </c>
    </row>
    <row r="25" ht="14.25" spans="1:10">
      <c r="A25" s="10" t="s">
        <v>33</v>
      </c>
      <c r="B25" s="11">
        <v>7855</v>
      </c>
      <c r="C25" s="11">
        <v>85</v>
      </c>
      <c r="D25" s="11">
        <v>32461</v>
      </c>
      <c r="E25" s="11">
        <v>84</v>
      </c>
      <c r="F25" s="11">
        <v>37</v>
      </c>
      <c r="G25" s="11">
        <v>97</v>
      </c>
      <c r="H25" s="11">
        <v>36</v>
      </c>
      <c r="I25" s="11">
        <v>40655</v>
      </c>
      <c r="J25" s="11">
        <v>122000</v>
      </c>
    </row>
    <row r="26" ht="14.25" spans="1:10">
      <c r="A26" s="10" t="s">
        <v>34</v>
      </c>
      <c r="B26" s="11">
        <v>5056</v>
      </c>
      <c r="C26" s="11">
        <v>387</v>
      </c>
      <c r="D26" s="11">
        <v>21957</v>
      </c>
      <c r="E26" s="11">
        <v>86</v>
      </c>
      <c r="F26" s="11">
        <v>23</v>
      </c>
      <c r="G26" s="11">
        <v>56</v>
      </c>
      <c r="H26" s="11">
        <v>15</v>
      </c>
      <c r="I26" s="11">
        <v>27580</v>
      </c>
      <c r="J26" s="11">
        <v>83000</v>
      </c>
    </row>
    <row r="27" ht="14.25" spans="1:10">
      <c r="A27" s="10" t="s">
        <v>35</v>
      </c>
      <c r="B27" s="11">
        <v>4416</v>
      </c>
      <c r="C27" s="11">
        <v>318</v>
      </c>
      <c r="D27" s="11">
        <v>27260</v>
      </c>
      <c r="E27" s="11">
        <v>98</v>
      </c>
      <c r="F27" s="11">
        <v>44</v>
      </c>
      <c r="G27" s="11">
        <v>103</v>
      </c>
      <c r="H27" s="11">
        <v>29</v>
      </c>
      <c r="I27" s="11">
        <v>32268</v>
      </c>
      <c r="J27" s="11">
        <v>97000</v>
      </c>
    </row>
    <row r="28" ht="14.25" spans="1:10">
      <c r="A28" s="10" t="s">
        <v>36</v>
      </c>
      <c r="B28" s="11">
        <v>3590</v>
      </c>
      <c r="C28" s="11">
        <v>52</v>
      </c>
      <c r="D28" s="11">
        <v>19792</v>
      </c>
      <c r="E28" s="11">
        <v>40</v>
      </c>
      <c r="F28" s="11">
        <v>19</v>
      </c>
      <c r="G28" s="11">
        <v>11</v>
      </c>
      <c r="H28" s="11">
        <v>10</v>
      </c>
      <c r="I28" s="11">
        <v>23514</v>
      </c>
      <c r="J28" s="11">
        <v>71000</v>
      </c>
    </row>
    <row r="29" ht="14.25" spans="1:10">
      <c r="A29" s="10" t="s">
        <v>38</v>
      </c>
      <c r="B29" s="11"/>
      <c r="C29" s="11"/>
      <c r="D29" s="11"/>
      <c r="E29" s="11"/>
      <c r="F29" s="11"/>
      <c r="G29" s="11"/>
      <c r="H29" s="11"/>
      <c r="I29" s="11"/>
      <c r="J29" s="11">
        <v>250000</v>
      </c>
    </row>
    <row r="30" ht="41.25" spans="1:10">
      <c r="A30" s="10" t="s">
        <v>39</v>
      </c>
      <c r="B30" s="11"/>
      <c r="C30" s="11"/>
      <c r="D30" s="11"/>
      <c r="E30" s="11"/>
      <c r="F30" s="11"/>
      <c r="G30" s="11"/>
      <c r="H30" s="11"/>
      <c r="I30" s="11"/>
      <c r="J30" s="11">
        <v>100000</v>
      </c>
    </row>
    <row r="31" ht="14.25" spans="1:10">
      <c r="A31" s="10" t="s">
        <v>37</v>
      </c>
      <c r="B31" s="11">
        <v>142588</v>
      </c>
      <c r="C31" s="11">
        <v>29248</v>
      </c>
      <c r="D31" s="11">
        <v>868076</v>
      </c>
      <c r="E31" s="11">
        <v>27539</v>
      </c>
      <c r="F31" s="11">
        <v>5660</v>
      </c>
      <c r="G31" s="11">
        <v>7711</v>
      </c>
      <c r="H31" s="11">
        <v>1313</v>
      </c>
      <c r="I31" s="11">
        <v>1082135</v>
      </c>
      <c r="J31" s="11">
        <v>3599000</v>
      </c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abSelected="1" workbookViewId="0">
      <selection activeCell="M25" sqref="M25"/>
    </sheetView>
  </sheetViews>
  <sheetFormatPr defaultColWidth="9" defaultRowHeight="13.5"/>
  <cols>
    <col min="1" max="1" width="8.875" customWidth="1"/>
    <col min="2" max="2" width="9.225" customWidth="1"/>
    <col min="3" max="3" width="8.375" customWidth="1"/>
    <col min="4" max="5" width="9.225" customWidth="1"/>
    <col min="6" max="8" width="8.625" customWidth="1"/>
    <col min="9" max="9" width="8.89166666666667" customWidth="1"/>
    <col min="10" max="10" width="9.625" style="2" customWidth="1"/>
  </cols>
  <sheetData>
    <row r="1" ht="21" customHeight="1" spans="1:1">
      <c r="A1" s="3" t="s">
        <v>40</v>
      </c>
    </row>
    <row r="2" ht="42.6" customHeight="1" spans="1:10">
      <c r="A2" s="4" t="s">
        <v>41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28.2" customHeight="1" spans="1:10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42</v>
      </c>
      <c r="J3" s="6" t="s">
        <v>10</v>
      </c>
    </row>
    <row r="4" ht="22" customHeight="1" spans="1:10">
      <c r="A4" s="5" t="s">
        <v>11</v>
      </c>
      <c r="B4" s="5">
        <v>4948</v>
      </c>
      <c r="C4" s="5">
        <v>920</v>
      </c>
      <c r="D4" s="5">
        <v>32523</v>
      </c>
      <c r="E4" s="5">
        <v>5969</v>
      </c>
      <c r="F4" s="5">
        <v>646</v>
      </c>
      <c r="G4" s="5">
        <v>1676</v>
      </c>
      <c r="H4" s="5">
        <v>149</v>
      </c>
      <c r="I4" s="5">
        <v>46831</v>
      </c>
      <c r="J4" s="6">
        <f>(1800000-350000)/1082135*I4</f>
        <v>62750.9044620126</v>
      </c>
    </row>
    <row r="5" ht="22" customHeight="1" spans="1:10">
      <c r="A5" s="5" t="s">
        <v>12</v>
      </c>
      <c r="B5" s="5">
        <v>4168</v>
      </c>
      <c r="C5" s="5">
        <v>370</v>
      </c>
      <c r="D5" s="5">
        <v>28924</v>
      </c>
      <c r="E5" s="5">
        <v>5903</v>
      </c>
      <c r="F5" s="5">
        <v>1478</v>
      </c>
      <c r="G5" s="5">
        <v>2406</v>
      </c>
      <c r="H5" s="5">
        <v>173</v>
      </c>
      <c r="I5" s="5">
        <v>43422</v>
      </c>
      <c r="J5" s="6">
        <f t="shared" ref="J5:J29" si="0">(1800000-350000)/1082135*I5</f>
        <v>58183.0363124749</v>
      </c>
    </row>
    <row r="6" ht="22" customHeight="1" spans="1:10">
      <c r="A6" s="5" t="s">
        <v>13</v>
      </c>
      <c r="B6" s="5">
        <v>8800</v>
      </c>
      <c r="C6" s="5">
        <v>863</v>
      </c>
      <c r="D6" s="5">
        <v>53976</v>
      </c>
      <c r="E6" s="5">
        <v>5987</v>
      </c>
      <c r="F6" s="5">
        <v>809</v>
      </c>
      <c r="G6" s="5">
        <v>1462</v>
      </c>
      <c r="H6" s="5">
        <v>159</v>
      </c>
      <c r="I6" s="5">
        <v>72056</v>
      </c>
      <c r="J6" s="6">
        <f t="shared" si="0"/>
        <v>96550.9848586359</v>
      </c>
    </row>
    <row r="7" ht="22" customHeight="1" spans="1:10">
      <c r="A7" s="5" t="s">
        <v>14</v>
      </c>
      <c r="B7" s="5">
        <v>27</v>
      </c>
      <c r="C7" s="5">
        <v>12113</v>
      </c>
      <c r="D7" s="5">
        <v>51667</v>
      </c>
      <c r="E7" s="5">
        <v>715</v>
      </c>
      <c r="F7" s="5">
        <v>53</v>
      </c>
      <c r="G7" s="5">
        <v>102</v>
      </c>
      <c r="H7" s="5">
        <v>48</v>
      </c>
      <c r="I7" s="5">
        <v>64725</v>
      </c>
      <c r="J7" s="6">
        <f t="shared" si="0"/>
        <v>86727.8574299879</v>
      </c>
    </row>
    <row r="8" ht="22" customHeight="1" spans="1:10">
      <c r="A8" s="5" t="s">
        <v>15</v>
      </c>
      <c r="B8" s="5">
        <v>2699</v>
      </c>
      <c r="C8" s="5">
        <v>101</v>
      </c>
      <c r="D8" s="5">
        <v>12210</v>
      </c>
      <c r="E8" s="5">
        <v>48</v>
      </c>
      <c r="F8" s="5"/>
      <c r="G8" s="5">
        <v>6</v>
      </c>
      <c r="H8" s="5">
        <v>20</v>
      </c>
      <c r="I8" s="5">
        <v>15084</v>
      </c>
      <c r="J8" s="6">
        <f t="shared" si="0"/>
        <v>20211.7111081335</v>
      </c>
    </row>
    <row r="9" ht="22" customHeight="1" spans="1:10">
      <c r="A9" s="5" t="s">
        <v>16</v>
      </c>
      <c r="B9" s="5">
        <v>135</v>
      </c>
      <c r="C9" s="5">
        <v>8423</v>
      </c>
      <c r="D9" s="5">
        <v>40723</v>
      </c>
      <c r="E9" s="5">
        <v>235</v>
      </c>
      <c r="F9" s="5">
        <v>56</v>
      </c>
      <c r="G9" s="5">
        <v>258</v>
      </c>
      <c r="H9" s="5">
        <v>68</v>
      </c>
      <c r="I9" s="5">
        <v>49898</v>
      </c>
      <c r="J9" s="6">
        <f t="shared" si="0"/>
        <v>66860.511858502</v>
      </c>
    </row>
    <row r="10" ht="22" customHeight="1" spans="1:10">
      <c r="A10" s="5" t="s">
        <v>17</v>
      </c>
      <c r="B10" s="5">
        <v>7571</v>
      </c>
      <c r="C10" s="5">
        <v>719</v>
      </c>
      <c r="D10" s="5">
        <v>53132</v>
      </c>
      <c r="E10" s="5">
        <v>191</v>
      </c>
      <c r="F10" s="5">
        <v>83</v>
      </c>
      <c r="G10" s="5">
        <v>61</v>
      </c>
      <c r="H10" s="5">
        <v>47</v>
      </c>
      <c r="I10" s="5">
        <v>61804</v>
      </c>
      <c r="J10" s="6">
        <f t="shared" si="0"/>
        <v>82813.8818169637</v>
      </c>
    </row>
    <row r="11" ht="22" customHeight="1" spans="1:10">
      <c r="A11" s="5" t="s">
        <v>18</v>
      </c>
      <c r="B11" s="5">
        <v>170</v>
      </c>
      <c r="C11" s="5">
        <v>8</v>
      </c>
      <c r="D11" s="5">
        <v>1219</v>
      </c>
      <c r="E11" s="5"/>
      <c r="F11" s="5"/>
      <c r="G11" s="5">
        <v>10</v>
      </c>
      <c r="H11" s="5"/>
      <c r="I11" s="5">
        <v>1407</v>
      </c>
      <c r="J11" s="6">
        <f t="shared" si="0"/>
        <v>1885.30081736567</v>
      </c>
    </row>
    <row r="12" ht="22" customHeight="1" spans="1:10">
      <c r="A12" s="5" t="s">
        <v>19</v>
      </c>
      <c r="B12" s="5">
        <v>7159</v>
      </c>
      <c r="C12" s="5">
        <v>477</v>
      </c>
      <c r="D12" s="5">
        <v>44879</v>
      </c>
      <c r="E12" s="5">
        <v>3442</v>
      </c>
      <c r="F12" s="5">
        <v>260</v>
      </c>
      <c r="G12" s="5">
        <v>93</v>
      </c>
      <c r="H12" s="5">
        <v>45</v>
      </c>
      <c r="I12" s="5">
        <v>56355</v>
      </c>
      <c r="J12" s="6">
        <f t="shared" si="0"/>
        <v>75512.5284738041</v>
      </c>
    </row>
    <row r="13" ht="22" customHeight="1" spans="1:10">
      <c r="A13" s="5" t="s">
        <v>20</v>
      </c>
      <c r="B13" s="5">
        <v>7204</v>
      </c>
      <c r="C13" s="5">
        <v>290</v>
      </c>
      <c r="D13" s="5">
        <v>39674</v>
      </c>
      <c r="E13" s="5">
        <v>222</v>
      </c>
      <c r="F13" s="5">
        <v>145</v>
      </c>
      <c r="G13" s="5">
        <v>63</v>
      </c>
      <c r="H13" s="5">
        <v>30</v>
      </c>
      <c r="I13" s="5">
        <v>47628</v>
      </c>
      <c r="J13" s="6">
        <f t="shared" si="0"/>
        <v>63818.8396087364</v>
      </c>
    </row>
    <row r="14" ht="22" customHeight="1" spans="1:10">
      <c r="A14" s="5" t="s">
        <v>21</v>
      </c>
      <c r="B14" s="5">
        <v>4941</v>
      </c>
      <c r="C14" s="5">
        <v>57</v>
      </c>
      <c r="D14" s="5">
        <v>23757</v>
      </c>
      <c r="E14" s="5">
        <v>82</v>
      </c>
      <c r="F14" s="5">
        <v>89</v>
      </c>
      <c r="G14" s="5">
        <v>18</v>
      </c>
      <c r="H14" s="5">
        <v>28</v>
      </c>
      <c r="I14" s="5">
        <v>28972</v>
      </c>
      <c r="J14" s="6">
        <f t="shared" si="0"/>
        <v>38820.84952432</v>
      </c>
    </row>
    <row r="15" ht="22" customHeight="1" spans="1:10">
      <c r="A15" s="5" t="s">
        <v>22</v>
      </c>
      <c r="B15" s="5">
        <v>7159</v>
      </c>
      <c r="C15" s="5">
        <v>222</v>
      </c>
      <c r="D15" s="5">
        <v>35607</v>
      </c>
      <c r="E15" s="5">
        <v>189</v>
      </c>
      <c r="F15" s="5">
        <v>46</v>
      </c>
      <c r="G15" s="5">
        <v>29</v>
      </c>
      <c r="H15" s="5">
        <v>40</v>
      </c>
      <c r="I15" s="5">
        <v>43292</v>
      </c>
      <c r="J15" s="6">
        <f t="shared" si="0"/>
        <v>58008.8436285676</v>
      </c>
    </row>
    <row r="16" ht="22" customHeight="1" spans="1:10">
      <c r="A16" s="5" t="s">
        <v>23</v>
      </c>
      <c r="B16" s="5">
        <v>9822</v>
      </c>
      <c r="C16" s="5">
        <v>493</v>
      </c>
      <c r="D16" s="5">
        <v>54461</v>
      </c>
      <c r="E16" s="5">
        <v>542</v>
      </c>
      <c r="F16" s="5">
        <v>245</v>
      </c>
      <c r="G16" s="5">
        <v>61</v>
      </c>
      <c r="H16" s="5">
        <v>51</v>
      </c>
      <c r="I16" s="5">
        <v>65675</v>
      </c>
      <c r="J16" s="6">
        <f t="shared" si="0"/>
        <v>88000.8039662334</v>
      </c>
    </row>
    <row r="17" ht="22" customHeight="1" spans="1:10">
      <c r="A17" s="5" t="s">
        <v>24</v>
      </c>
      <c r="B17" s="5">
        <v>13404</v>
      </c>
      <c r="C17" s="5">
        <v>783</v>
      </c>
      <c r="D17" s="5">
        <v>63850</v>
      </c>
      <c r="E17" s="5">
        <v>549</v>
      </c>
      <c r="F17" s="5">
        <v>63</v>
      </c>
      <c r="G17" s="5">
        <v>296</v>
      </c>
      <c r="H17" s="5">
        <v>111</v>
      </c>
      <c r="I17" s="5">
        <v>79056</v>
      </c>
      <c r="J17" s="6">
        <f t="shared" si="0"/>
        <v>105930.590915182</v>
      </c>
    </row>
    <row r="18" ht="22" customHeight="1" spans="1:10">
      <c r="A18" s="5" t="s">
        <v>25</v>
      </c>
      <c r="B18" s="5">
        <v>2924</v>
      </c>
      <c r="C18" s="5">
        <v>286</v>
      </c>
      <c r="D18" s="5">
        <v>16996</v>
      </c>
      <c r="E18" s="5">
        <v>81</v>
      </c>
      <c r="F18" s="5">
        <v>19</v>
      </c>
      <c r="G18" s="5">
        <v>43</v>
      </c>
      <c r="H18" s="5">
        <v>22</v>
      </c>
      <c r="I18" s="5">
        <v>20371</v>
      </c>
      <c r="J18" s="6">
        <f t="shared" si="0"/>
        <v>27295.9935682701</v>
      </c>
    </row>
    <row r="19" ht="22" customHeight="1" spans="1:10">
      <c r="A19" s="5" t="s">
        <v>26</v>
      </c>
      <c r="B19" s="5">
        <v>6136</v>
      </c>
      <c r="C19" s="5">
        <v>200</v>
      </c>
      <c r="D19" s="5">
        <v>33173</v>
      </c>
      <c r="E19" s="5">
        <v>77</v>
      </c>
      <c r="F19" s="5">
        <v>85</v>
      </c>
      <c r="G19" s="5">
        <v>58</v>
      </c>
      <c r="H19" s="5">
        <v>23</v>
      </c>
      <c r="I19" s="5">
        <v>39752</v>
      </c>
      <c r="J19" s="6">
        <f t="shared" si="0"/>
        <v>53265.4428514002</v>
      </c>
    </row>
    <row r="20" ht="22" customHeight="1" spans="1:10">
      <c r="A20" s="5" t="s">
        <v>27</v>
      </c>
      <c r="B20" s="5">
        <v>8082</v>
      </c>
      <c r="C20" s="5">
        <v>654</v>
      </c>
      <c r="D20" s="5">
        <v>48546</v>
      </c>
      <c r="E20" s="5">
        <v>337</v>
      </c>
      <c r="F20" s="5">
        <v>1301</v>
      </c>
      <c r="G20" s="5">
        <v>494</v>
      </c>
      <c r="H20" s="5">
        <v>87</v>
      </c>
      <c r="I20" s="5">
        <v>59501</v>
      </c>
      <c r="J20" s="6">
        <f t="shared" si="0"/>
        <v>79727.9914243602</v>
      </c>
    </row>
    <row r="21" ht="22" customHeight="1" spans="1:10">
      <c r="A21" s="5" t="s">
        <v>28</v>
      </c>
      <c r="B21" s="5">
        <v>4614</v>
      </c>
      <c r="C21" s="5">
        <v>245</v>
      </c>
      <c r="D21" s="5">
        <v>22173</v>
      </c>
      <c r="E21" s="5">
        <v>77</v>
      </c>
      <c r="F21" s="5">
        <v>41</v>
      </c>
      <c r="G21" s="5">
        <v>72</v>
      </c>
      <c r="H21" s="5">
        <v>20</v>
      </c>
      <c r="I21" s="5">
        <v>27242</v>
      </c>
      <c r="J21" s="6">
        <f t="shared" si="0"/>
        <v>36502.7468846308</v>
      </c>
    </row>
    <row r="22" ht="22" customHeight="1" spans="1:10">
      <c r="A22" s="5" t="s">
        <v>29</v>
      </c>
      <c r="B22" s="5">
        <v>7944</v>
      </c>
      <c r="C22" s="5">
        <v>348</v>
      </c>
      <c r="D22" s="5">
        <v>34613</v>
      </c>
      <c r="E22" s="5">
        <v>135</v>
      </c>
      <c r="F22" s="5">
        <v>36</v>
      </c>
      <c r="G22" s="5">
        <v>73</v>
      </c>
      <c r="H22" s="5">
        <v>33</v>
      </c>
      <c r="I22" s="5">
        <v>43182</v>
      </c>
      <c r="J22" s="6">
        <f t="shared" si="0"/>
        <v>57861.4498191076</v>
      </c>
    </row>
    <row r="23" ht="22" customHeight="1" spans="1:10">
      <c r="A23" s="5" t="s">
        <v>30</v>
      </c>
      <c r="B23" s="5">
        <v>4383</v>
      </c>
      <c r="C23" s="5">
        <v>350</v>
      </c>
      <c r="D23" s="5">
        <v>20332</v>
      </c>
      <c r="E23" s="5">
        <v>2268</v>
      </c>
      <c r="F23" s="5">
        <v>29</v>
      </c>
      <c r="G23" s="5">
        <v>49</v>
      </c>
      <c r="H23" s="5">
        <v>26</v>
      </c>
      <c r="I23" s="5">
        <v>27437</v>
      </c>
      <c r="J23" s="6">
        <f t="shared" si="0"/>
        <v>36764.0359104918</v>
      </c>
    </row>
    <row r="24" ht="22" customHeight="1" spans="1:10">
      <c r="A24" s="5" t="s">
        <v>31</v>
      </c>
      <c r="B24" s="5">
        <v>2619</v>
      </c>
      <c r="C24" s="5">
        <v>157</v>
      </c>
      <c r="D24" s="5">
        <v>15913</v>
      </c>
      <c r="E24" s="5">
        <v>64</v>
      </c>
      <c r="F24" s="5">
        <v>17</v>
      </c>
      <c r="G24" s="5">
        <v>39</v>
      </c>
      <c r="H24" s="5">
        <v>13</v>
      </c>
      <c r="I24" s="5">
        <v>18822</v>
      </c>
      <c r="J24" s="6">
        <f t="shared" si="0"/>
        <v>25220.4207423288</v>
      </c>
    </row>
    <row r="25" ht="22" customHeight="1" spans="1:10">
      <c r="A25" s="5" t="s">
        <v>32</v>
      </c>
      <c r="B25" s="5">
        <v>6762</v>
      </c>
      <c r="C25" s="5">
        <v>327</v>
      </c>
      <c r="D25" s="5">
        <v>38258</v>
      </c>
      <c r="E25" s="5">
        <v>118</v>
      </c>
      <c r="F25" s="5">
        <v>36</v>
      </c>
      <c r="G25" s="5">
        <v>75</v>
      </c>
      <c r="H25" s="5">
        <v>30</v>
      </c>
      <c r="I25" s="5">
        <v>45606</v>
      </c>
      <c r="J25" s="6">
        <f t="shared" si="0"/>
        <v>61109.4734021171</v>
      </c>
    </row>
    <row r="26" ht="22" customHeight="1" spans="1:10">
      <c r="A26" s="5" t="s">
        <v>33</v>
      </c>
      <c r="B26" s="5">
        <v>7855</v>
      </c>
      <c r="C26" s="5">
        <v>85</v>
      </c>
      <c r="D26" s="5">
        <v>32461</v>
      </c>
      <c r="E26" s="5">
        <v>84</v>
      </c>
      <c r="F26" s="5">
        <v>37</v>
      </c>
      <c r="G26" s="5">
        <v>97</v>
      </c>
      <c r="H26" s="5">
        <v>36</v>
      </c>
      <c r="I26" s="5">
        <v>40655</v>
      </c>
      <c r="J26" s="6">
        <f t="shared" si="0"/>
        <v>54475.4120326946</v>
      </c>
    </row>
    <row r="27" ht="22" customHeight="1" spans="1:10">
      <c r="A27" s="5" t="s">
        <v>34</v>
      </c>
      <c r="B27" s="5">
        <v>5056</v>
      </c>
      <c r="C27" s="5">
        <v>387</v>
      </c>
      <c r="D27" s="5">
        <v>21957</v>
      </c>
      <c r="E27" s="5">
        <v>86</v>
      </c>
      <c r="F27" s="5">
        <v>23</v>
      </c>
      <c r="G27" s="5">
        <v>56</v>
      </c>
      <c r="H27" s="5">
        <v>15</v>
      </c>
      <c r="I27" s="5">
        <v>27580</v>
      </c>
      <c r="J27" s="6">
        <f t="shared" si="0"/>
        <v>36955.6478627898</v>
      </c>
    </row>
    <row r="28" ht="22" customHeight="1" spans="1:10">
      <c r="A28" s="5" t="s">
        <v>35</v>
      </c>
      <c r="B28" s="5">
        <v>4416</v>
      </c>
      <c r="C28" s="5">
        <v>318</v>
      </c>
      <c r="D28" s="5">
        <v>27260</v>
      </c>
      <c r="E28" s="5">
        <v>98</v>
      </c>
      <c r="F28" s="5">
        <v>44</v>
      </c>
      <c r="G28" s="5">
        <v>103</v>
      </c>
      <c r="H28" s="5">
        <v>29</v>
      </c>
      <c r="I28" s="5">
        <v>32268</v>
      </c>
      <c r="J28" s="6">
        <f t="shared" si="0"/>
        <v>43237.3040332306</v>
      </c>
    </row>
    <row r="29" ht="22" customHeight="1" spans="1:10">
      <c r="A29" s="5" t="s">
        <v>36</v>
      </c>
      <c r="B29" s="5">
        <v>3590</v>
      </c>
      <c r="C29" s="5">
        <v>52</v>
      </c>
      <c r="D29" s="5">
        <v>19792</v>
      </c>
      <c r="E29" s="5">
        <v>40</v>
      </c>
      <c r="F29" s="5">
        <v>19</v>
      </c>
      <c r="G29" s="5">
        <v>11</v>
      </c>
      <c r="H29" s="5">
        <v>10</v>
      </c>
      <c r="I29" s="5">
        <v>23514</v>
      </c>
      <c r="J29" s="6">
        <f t="shared" si="0"/>
        <v>31507.4366876591</v>
      </c>
    </row>
    <row r="30" ht="22" customHeight="1" spans="1:10">
      <c r="A30" s="5" t="s">
        <v>38</v>
      </c>
      <c r="B30" s="5"/>
      <c r="C30" s="5"/>
      <c r="D30" s="5"/>
      <c r="E30" s="5"/>
      <c r="F30" s="5"/>
      <c r="G30" s="5"/>
      <c r="H30" s="5"/>
      <c r="I30" s="5"/>
      <c r="J30" s="6">
        <v>250000</v>
      </c>
    </row>
    <row r="31" ht="33" customHeight="1" spans="1:10">
      <c r="A31" s="5" t="s">
        <v>43</v>
      </c>
      <c r="B31" s="5"/>
      <c r="C31" s="5"/>
      <c r="D31" s="5"/>
      <c r="E31" s="5"/>
      <c r="F31" s="5"/>
      <c r="G31" s="5"/>
      <c r="H31" s="5"/>
      <c r="I31" s="5"/>
      <c r="J31" s="6">
        <v>100000</v>
      </c>
    </row>
    <row r="32" ht="22" customHeight="1" spans="1:10">
      <c r="A32" s="5" t="s">
        <v>44</v>
      </c>
      <c r="B32" s="5">
        <v>142588</v>
      </c>
      <c r="C32" s="5">
        <v>29248</v>
      </c>
      <c r="D32" s="5">
        <v>868076</v>
      </c>
      <c r="E32" s="5">
        <v>27539</v>
      </c>
      <c r="F32" s="5">
        <v>5660</v>
      </c>
      <c r="G32" s="5">
        <v>7711</v>
      </c>
      <c r="H32" s="5">
        <v>1313</v>
      </c>
      <c r="I32" s="5">
        <v>1082135</v>
      </c>
      <c r="J32" s="6">
        <f>SUM(J4:J31)</f>
        <v>1800000</v>
      </c>
    </row>
  </sheetData>
  <mergeCells count="1">
    <mergeCell ref="A2:J2"/>
  </mergeCells>
  <printOptions horizontalCentered="1"/>
  <pageMargins left="0.393055555555556" right="0.393055555555556" top="0.747916666666667" bottom="0.550694444444444" header="0.118055555555556" footer="0.118055555555556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回头看乡镇经费</vt:lpstr>
      <vt:lpstr>Sheet1</vt:lpstr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2022-08-15T01:21:00Z</dcterms:created>
  <cp:lastPrinted>2022-08-15T01:31:00Z</cp:lastPrinted>
  <dcterms:modified xsi:type="dcterms:W3CDTF">2022-12-19T05:16:33Z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8125C76CC7874D97A1AF6C7D812DF9E8</vt:lpwstr>
  </property>
  <property fmtid="{D5CDD505-2E9C-101B-9397-08002B2CF9AE}" pid="3" name="KSOProductBuildVer">
    <vt:lpwstr>2052-11.1.0.12980</vt:lpwstr>
  </property>
</Properties>
</file>