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打印定表" sheetId="5" r:id="rId1"/>
    <sheet name="政工明细初表" sheetId="2" r:id="rId2"/>
  </sheets>
  <definedNames>
    <definedName name="_xlnm._FilterDatabase" localSheetId="1" hidden="1">政工明细初表!$A$2:$J$363</definedName>
    <definedName name="_xlnm.Print_Titles" localSheetId="0">打印定表!$3:$3</definedName>
  </definedNames>
  <calcPr calcId="144525"/>
</workbook>
</file>

<file path=xl/sharedStrings.xml><?xml version="1.0" encoding="utf-8"?>
<sst xmlns="http://schemas.openxmlformats.org/spreadsheetml/2006/main" count="1495" uniqueCount="630">
  <si>
    <t>附件：</t>
  </si>
  <si>
    <t xml:space="preserve">2020年义务教育阶段教师待遇补贴发放表 </t>
  </si>
  <si>
    <t>乡镇</t>
  </si>
  <si>
    <t>学校
名称</t>
  </si>
  <si>
    <t>补发
人数</t>
  </si>
  <si>
    <t>补发
月数</t>
  </si>
  <si>
    <t>补发
月标准（元）</t>
  </si>
  <si>
    <t>金额（元）</t>
  </si>
  <si>
    <t>扣除预发多下
金额（元）</t>
  </si>
  <si>
    <t>实发
金额（元）</t>
  </si>
  <si>
    <t>支付点名称</t>
  </si>
  <si>
    <t>支付点合计金额（元）</t>
  </si>
  <si>
    <t>备注</t>
  </si>
  <si>
    <t>宋家塘</t>
  </si>
  <si>
    <t>杏园小学</t>
  </si>
  <si>
    <t>杏园小学支付点</t>
  </si>
  <si>
    <t>城区二完小</t>
  </si>
  <si>
    <t>城区二完小支付点</t>
  </si>
  <si>
    <t>城区二中</t>
  </si>
  <si>
    <t>城区二中支付点</t>
  </si>
  <si>
    <t>城区五中</t>
  </si>
  <si>
    <t>城区五中支付点</t>
  </si>
  <si>
    <t>城区四完小</t>
  </si>
  <si>
    <t>城区四完小支付点</t>
  </si>
  <si>
    <t>湖塘小学</t>
  </si>
  <si>
    <t>湖塘小学支付点</t>
  </si>
  <si>
    <t>坵田小学</t>
  </si>
  <si>
    <t>刘桥小学支付点</t>
  </si>
  <si>
    <t>刘桥小学</t>
  </si>
  <si>
    <t>关协学校</t>
  </si>
  <si>
    <t>关协小学支付点</t>
  </si>
  <si>
    <t>城区三中</t>
  </si>
  <si>
    <t>城区三中支付点</t>
  </si>
  <si>
    <t>宋家塘小学</t>
  </si>
  <si>
    <t>宋家塘小学支付点</t>
  </si>
  <si>
    <t>檀山铺中学</t>
  </si>
  <si>
    <t>檀山中学支付点</t>
  </si>
  <si>
    <t>檀山小学</t>
  </si>
  <si>
    <t>檀山小学支付点</t>
  </si>
  <si>
    <t>大禾塘</t>
  </si>
  <si>
    <t>城区三完小</t>
  </si>
  <si>
    <t>城区三完小支付点</t>
  </si>
  <si>
    <t>城区五完小</t>
  </si>
  <si>
    <t>城区五完小支付点</t>
  </si>
  <si>
    <t>城区四中</t>
  </si>
  <si>
    <t>城区四中支付点</t>
  </si>
  <si>
    <t>昭阳小学</t>
  </si>
  <si>
    <t>昭阳小学支付点</t>
  </si>
  <si>
    <t>里安小学</t>
  </si>
  <si>
    <t>里安小学支付点</t>
  </si>
  <si>
    <t>黄陂桥中学</t>
  </si>
  <si>
    <t>黄陂桥中学支付点</t>
  </si>
  <si>
    <t>黄陂桥小学</t>
  </si>
  <si>
    <t>黄陂桥小学支付点</t>
  </si>
  <si>
    <t>梅岭小学</t>
  </si>
  <si>
    <t>红旗小学</t>
  </si>
  <si>
    <t>利农小学</t>
  </si>
  <si>
    <t>江边小学</t>
  </si>
  <si>
    <t>小龙小学</t>
  </si>
  <si>
    <t>学道坪小学</t>
  </si>
  <si>
    <t>杉树坪小学</t>
  </si>
  <si>
    <t>泉塘小学</t>
  </si>
  <si>
    <t>七井小学</t>
  </si>
  <si>
    <t>两市塘</t>
  </si>
  <si>
    <t>城区一完小</t>
  </si>
  <si>
    <t>城区一完小支付点</t>
  </si>
  <si>
    <t>城区一中</t>
  </si>
  <si>
    <t>城区一中支付点</t>
  </si>
  <si>
    <t>高田小学</t>
  </si>
  <si>
    <t>高田小学支付点</t>
  </si>
  <si>
    <t>云山小学</t>
  </si>
  <si>
    <t>云山小学支付点</t>
  </si>
  <si>
    <t>联云小学</t>
  </si>
  <si>
    <t>双新小学</t>
  </si>
  <si>
    <t>枫安小学</t>
  </si>
  <si>
    <t>向阳学校</t>
  </si>
  <si>
    <t>向阳学校支付点</t>
  </si>
  <si>
    <t>城南小学</t>
  </si>
  <si>
    <t>城南小学支付点</t>
  </si>
  <si>
    <t>魏家桥</t>
  </si>
  <si>
    <t>魏家桥镇中心学校</t>
  </si>
  <si>
    <t>魏家桥中学支付点</t>
  </si>
  <si>
    <t>魏家桥中学</t>
  </si>
  <si>
    <t>官桥铺中学</t>
  </si>
  <si>
    <t>魏家桥中心小学</t>
  </si>
  <si>
    <t>官桥铺小学</t>
  </si>
  <si>
    <t>霞光小学</t>
  </si>
  <si>
    <t>报公小学</t>
  </si>
  <si>
    <t>长冲小学</t>
  </si>
  <si>
    <t>侯家小学</t>
  </si>
  <si>
    <t>乐施小学</t>
  </si>
  <si>
    <t>留里小学</t>
  </si>
  <si>
    <t>云阳小学</t>
  </si>
  <si>
    <t>牛马司</t>
  </si>
  <si>
    <t>牛马司镇中心学校</t>
  </si>
  <si>
    <t>水井头学校支付点</t>
  </si>
  <si>
    <t>牛马司二完小</t>
  </si>
  <si>
    <t>高岭中学</t>
  </si>
  <si>
    <t>牛马司一完小</t>
  </si>
  <si>
    <t>三尚学校</t>
  </si>
  <si>
    <t>范家山中学</t>
  </si>
  <si>
    <t>水井头学校</t>
  </si>
  <si>
    <t>合兴小学</t>
  </si>
  <si>
    <t>洪桥小学</t>
  </si>
  <si>
    <t>牛马司小学</t>
  </si>
  <si>
    <t>上石小学</t>
  </si>
  <si>
    <t>高岭小学</t>
  </si>
  <si>
    <t>西洋江小学</t>
  </si>
  <si>
    <t>鸭婆田小学</t>
  </si>
  <si>
    <t>第四督学责任区</t>
  </si>
  <si>
    <t>牛马司幼儿园</t>
  </si>
  <si>
    <t>范家山幼儿园</t>
  </si>
  <si>
    <t>黑田铺</t>
  </si>
  <si>
    <t>坝上小学</t>
  </si>
  <si>
    <t>资东书院支付点</t>
  </si>
  <si>
    <t>茶天希望小学</t>
  </si>
  <si>
    <t>茶元小学</t>
  </si>
  <si>
    <t>大塘小学</t>
  </si>
  <si>
    <t>方元小学</t>
  </si>
  <si>
    <t>光明小学</t>
  </si>
  <si>
    <t>黄桥小学</t>
  </si>
  <si>
    <t>双泉铺明德小学</t>
  </si>
  <si>
    <t>双泉铺中学</t>
  </si>
  <si>
    <t>新塘小学</t>
  </si>
  <si>
    <t>兴隆小学</t>
  </si>
  <si>
    <t>育才小学</t>
  </si>
  <si>
    <t>乘梧小学</t>
  </si>
  <si>
    <t>高家铺小学</t>
  </si>
  <si>
    <t>古塘小学</t>
  </si>
  <si>
    <t>黑田铺中学</t>
  </si>
  <si>
    <t>金玉亭小学</t>
  </si>
  <si>
    <t>龙元小学</t>
  </si>
  <si>
    <t>双江小学</t>
  </si>
  <si>
    <t>玉京小学</t>
  </si>
  <si>
    <t>圳玄小学</t>
  </si>
  <si>
    <t>黑田铺镇中心学校</t>
  </si>
  <si>
    <t>黑田铺中心幼儿园</t>
  </si>
  <si>
    <t>资东书院</t>
  </si>
  <si>
    <t>仙槎桥</t>
  </si>
  <si>
    <t>仙槎桥镇中心学校</t>
  </si>
  <si>
    <t>仙槎桥初级中学支付点</t>
  </si>
  <si>
    <t>金盆山小学</t>
  </si>
  <si>
    <t>青山小学</t>
  </si>
  <si>
    <t>马元小学</t>
  </si>
  <si>
    <t>灵太小学</t>
  </si>
  <si>
    <t>骑龙小学</t>
  </si>
  <si>
    <t>仙槎桥一完小</t>
  </si>
  <si>
    <t>仙槎桥二完小</t>
  </si>
  <si>
    <t>灵山学校</t>
  </si>
  <si>
    <t>仙槎桥初级中学</t>
  </si>
  <si>
    <t>九龙</t>
  </si>
  <si>
    <t>九龙中学</t>
  </si>
  <si>
    <t>九龙中学支付点</t>
  </si>
  <si>
    <t>槎江学校</t>
  </si>
  <si>
    <t>民族学校</t>
  </si>
  <si>
    <t>九龙镇中心学校</t>
  </si>
  <si>
    <t>九龙中心小学</t>
  </si>
  <si>
    <t>爱民小学</t>
  </si>
  <si>
    <t>向阳小学</t>
  </si>
  <si>
    <t>廻龙小学</t>
  </si>
  <si>
    <t>郑家冲小学</t>
  </si>
  <si>
    <t>观桥小学</t>
  </si>
  <si>
    <t>高桥小学</t>
  </si>
  <si>
    <t>绿汀小学</t>
  </si>
  <si>
    <t>槎江教学点</t>
  </si>
  <si>
    <t>九龙中心幼儿园</t>
  </si>
  <si>
    <t>双凤</t>
  </si>
  <si>
    <t>曹家小学</t>
  </si>
  <si>
    <t>双凤中学支付点</t>
  </si>
  <si>
    <t>古奇小学</t>
  </si>
  <si>
    <t>马安小学</t>
  </si>
  <si>
    <t>双凤中学</t>
  </si>
  <si>
    <t>水井小学</t>
  </si>
  <si>
    <t>迎丰小学</t>
  </si>
  <si>
    <t>永久小学</t>
  </si>
  <si>
    <t>双凤中心小学</t>
  </si>
  <si>
    <t>双凤乡中心学校</t>
  </si>
  <si>
    <t>火厂坪</t>
  </si>
  <si>
    <t>八一小学</t>
  </si>
  <si>
    <t>火厂坪中学支付点</t>
  </si>
  <si>
    <t>第三督学责任区</t>
  </si>
  <si>
    <t>枫树小学</t>
  </si>
  <si>
    <t>火厂坪二完小</t>
  </si>
  <si>
    <t>火厂坪一完小</t>
  </si>
  <si>
    <t>火厂坪中学</t>
  </si>
  <si>
    <t>棠下桥希望学校</t>
  </si>
  <si>
    <t>阳畅小学</t>
  </si>
  <si>
    <t>中心学校</t>
  </si>
  <si>
    <t>丰裕小学</t>
  </si>
  <si>
    <t>龙公桥中学</t>
  </si>
  <si>
    <t>龙泉小学</t>
  </si>
  <si>
    <t>团结小学</t>
  </si>
  <si>
    <t>瓦塘小学</t>
  </si>
  <si>
    <t>小寺小学</t>
  </si>
  <si>
    <t>朱子山小学</t>
  </si>
  <si>
    <t>周官桥</t>
  </si>
  <si>
    <t>周官桥中心学校</t>
  </si>
  <si>
    <t>周官桥中学
支付点</t>
  </si>
  <si>
    <t>周官桥中学</t>
  </si>
  <si>
    <t>黄渡学校</t>
  </si>
  <si>
    <t>周官桥中心小学</t>
  </si>
  <si>
    <t>东市小学</t>
  </si>
  <si>
    <t>桥口小学</t>
  </si>
  <si>
    <t>三胜小学</t>
  </si>
  <si>
    <t>息安小学（含肖家冲）</t>
  </si>
  <si>
    <t>洲下桥小学</t>
  </si>
  <si>
    <t>简家陇</t>
  </si>
  <si>
    <t>简家陇镇中心学校</t>
  </si>
  <si>
    <t>简家陇中学支付点</t>
  </si>
  <si>
    <t>简家陇中学</t>
  </si>
  <si>
    <t>皇帝岭中学</t>
  </si>
  <si>
    <t>简家陇中心小学</t>
  </si>
  <si>
    <t>三都小学</t>
  </si>
  <si>
    <t>双板桥小学</t>
  </si>
  <si>
    <t>岸家铺小学</t>
  </si>
  <si>
    <t>堆头小学</t>
  </si>
  <si>
    <t>愚公小学</t>
  </si>
  <si>
    <t>旱冲小学</t>
  </si>
  <si>
    <t>亭子贯小学</t>
  </si>
  <si>
    <t>羊家冲小学</t>
  </si>
  <si>
    <t>双河小学</t>
  </si>
  <si>
    <t>佘田桥</t>
  </si>
  <si>
    <t>佘田桥镇中心学校</t>
  </si>
  <si>
    <t>佘田桥中学支付点</t>
  </si>
  <si>
    <t>佘田桥中学</t>
  </si>
  <si>
    <t>光洪学校</t>
  </si>
  <si>
    <t>佘田桥实验小学</t>
  </si>
  <si>
    <t>佘田桥二完小</t>
  </si>
  <si>
    <t>龙塘小学</t>
  </si>
  <si>
    <t>荷公殿小学</t>
  </si>
  <si>
    <t>盘塘小学</t>
  </si>
  <si>
    <t>羊岭小学</t>
  </si>
  <si>
    <t>杨桥</t>
  </si>
  <si>
    <t>石子塘学校支付点</t>
  </si>
  <si>
    <t>梅子小学</t>
  </si>
  <si>
    <t>清水小学</t>
  </si>
  <si>
    <t>石子塘学校</t>
  </si>
  <si>
    <t>红盾希望小学</t>
  </si>
  <si>
    <t>杨柳小学</t>
  </si>
  <si>
    <t>杨塘小学</t>
  </si>
  <si>
    <t>旸中小学</t>
  </si>
  <si>
    <t>杨桥中心小学</t>
  </si>
  <si>
    <t>杨桥镇中心学校</t>
  </si>
  <si>
    <t>杨桥镇中心幼儿园</t>
  </si>
  <si>
    <t>水东江</t>
  </si>
  <si>
    <t>水东江中心中学支付点</t>
  </si>
  <si>
    <t>水东江中学</t>
  </si>
  <si>
    <t>水东江中心小学</t>
  </si>
  <si>
    <t>水东江中心中学</t>
  </si>
  <si>
    <t>汪塘中学</t>
  </si>
  <si>
    <t>芽江小学</t>
  </si>
  <si>
    <t>仙鹅小学</t>
  </si>
  <si>
    <t>高塘小学</t>
  </si>
  <si>
    <t>桥边小学</t>
  </si>
  <si>
    <t>文祝小学</t>
  </si>
  <si>
    <t>孟公小学</t>
  </si>
  <si>
    <t>龙丰小学</t>
  </si>
  <si>
    <t>敬爱小学</t>
  </si>
  <si>
    <t>澄江小学</t>
  </si>
  <si>
    <t>新华小学</t>
  </si>
  <si>
    <t>野鸡坪</t>
  </si>
  <si>
    <t>野鸡坪镇中心学校</t>
  </si>
  <si>
    <t>井田中学支付点</t>
  </si>
  <si>
    <t>高楼中学</t>
  </si>
  <si>
    <t>井田中学</t>
  </si>
  <si>
    <t>欣佳学校</t>
  </si>
  <si>
    <t>高楼小学</t>
  </si>
  <si>
    <t>野鸡坪中心小学</t>
  </si>
  <si>
    <t>中山小学</t>
  </si>
  <si>
    <t>仁风小学</t>
  </si>
  <si>
    <t>石营小学</t>
  </si>
  <si>
    <t>水口小学</t>
  </si>
  <si>
    <t>灵官殿</t>
  </si>
  <si>
    <t>茶子山中学</t>
  </si>
  <si>
    <t>灵官殿中学支付点</t>
  </si>
  <si>
    <t>果元寺小学</t>
  </si>
  <si>
    <t>合龙小学</t>
  </si>
  <si>
    <t>三合小学</t>
  </si>
  <si>
    <t>双箭小学</t>
  </si>
  <si>
    <t>灵官殿一完小</t>
  </si>
  <si>
    <t>灵官殿一幼儿园</t>
  </si>
  <si>
    <t>永田小学</t>
  </si>
  <si>
    <t>耳石岭小学</t>
  </si>
  <si>
    <t>灵官殿二完小</t>
  </si>
  <si>
    <t>公田小学</t>
  </si>
  <si>
    <t>界岭小学</t>
  </si>
  <si>
    <t>三云小学</t>
  </si>
  <si>
    <t>思远小学</t>
  </si>
  <si>
    <t>棠荫小学</t>
  </si>
  <si>
    <t>铁塘中学</t>
  </si>
  <si>
    <t>安源小学</t>
  </si>
  <si>
    <t>白鹿小学</t>
  </si>
  <si>
    <t>诚孚小学</t>
  </si>
  <si>
    <t>第一督学区</t>
  </si>
  <si>
    <t>佳木小学</t>
  </si>
  <si>
    <t>灵官殿中学</t>
  </si>
  <si>
    <t>毛荷殿中学</t>
  </si>
  <si>
    <t>仁前小学</t>
  </si>
  <si>
    <t>双永小学</t>
  </si>
  <si>
    <t>灵官殿中心学校</t>
  </si>
  <si>
    <t xml:space="preserve">堡面前 </t>
  </si>
  <si>
    <t>堡面前乡中心学校</t>
  </si>
  <si>
    <t>堡面前中学支付点</t>
  </si>
  <si>
    <t>堡面前中学</t>
  </si>
  <si>
    <t>堡面前中心小学</t>
  </si>
  <si>
    <t>云麓小学</t>
  </si>
  <si>
    <t>雷湾小学</t>
  </si>
  <si>
    <t>台洲小学</t>
  </si>
  <si>
    <t>流光岭</t>
  </si>
  <si>
    <t>流光岭镇中心学校</t>
  </si>
  <si>
    <t>流光岭中学支付点</t>
  </si>
  <si>
    <t>流光岭中学</t>
  </si>
  <si>
    <t>流光岭中心小学</t>
  </si>
  <si>
    <t>槐子山小学</t>
  </si>
  <si>
    <t>工农小学</t>
  </si>
  <si>
    <t>茶市小学</t>
  </si>
  <si>
    <t>团山</t>
  </si>
  <si>
    <t>白玉小学</t>
  </si>
  <si>
    <t>团山中学支付点</t>
  </si>
  <si>
    <t>白竺小学</t>
  </si>
  <si>
    <t>崇山小学</t>
  </si>
  <si>
    <t>崇山中学</t>
  </si>
  <si>
    <t>黄土铺小学</t>
  </si>
  <si>
    <t>实辉小学</t>
  </si>
  <si>
    <t>双江中学</t>
  </si>
  <si>
    <t>团山中心小学</t>
  </si>
  <si>
    <t>团山中学</t>
  </si>
  <si>
    <t>万重小学</t>
  </si>
  <si>
    <t>香花小学</t>
  </si>
  <si>
    <t>帐上小学</t>
  </si>
  <si>
    <t>中平小学</t>
  </si>
  <si>
    <t>团山镇中心学校</t>
  </si>
  <si>
    <t>砂石</t>
  </si>
  <si>
    <t>农兴小学</t>
  </si>
  <si>
    <t>砂石中学支付点</t>
  </si>
  <si>
    <t>群力小学</t>
  </si>
  <si>
    <t>砂石中学</t>
  </si>
  <si>
    <t>王木小学</t>
  </si>
  <si>
    <t>跃新小学</t>
  </si>
  <si>
    <t>真人岭学校</t>
  </si>
  <si>
    <t>砂石中心小学</t>
  </si>
  <si>
    <t>砂石镇中心学校</t>
  </si>
  <si>
    <t>廉桥</t>
  </si>
  <si>
    <t>廉桥镇二完小</t>
  </si>
  <si>
    <t>廉桥镇一中支付点</t>
  </si>
  <si>
    <t>廉桥镇二中</t>
  </si>
  <si>
    <t>光陂中学</t>
  </si>
  <si>
    <t>炉前学校</t>
  </si>
  <si>
    <t>天台山小学</t>
  </si>
  <si>
    <t>新廉小学</t>
  </si>
  <si>
    <t>新坪小学</t>
  </si>
  <si>
    <t>徐家铺小学</t>
  </si>
  <si>
    <t>廉桥镇一完小</t>
  </si>
  <si>
    <t>廉桥镇一中</t>
  </si>
  <si>
    <t>廉桥镇中心幼儿园</t>
  </si>
  <si>
    <t>廉桥镇中心学校</t>
  </si>
  <si>
    <t>流泽</t>
  </si>
  <si>
    <t>流泽中学</t>
  </si>
  <si>
    <t>流泽中学支付点</t>
  </si>
  <si>
    <t>仁泉小学</t>
  </si>
  <si>
    <t>人家坪小学</t>
  </si>
  <si>
    <t>泉溪小学</t>
  </si>
  <si>
    <t>龙陂中学</t>
  </si>
  <si>
    <t>龙陂小学</t>
  </si>
  <si>
    <t>流泽中心小学</t>
  </si>
  <si>
    <t>斤冲小学</t>
  </si>
  <si>
    <t>稽古小学</t>
  </si>
  <si>
    <t>界岭</t>
  </si>
  <si>
    <t>中心小学</t>
  </si>
  <si>
    <t>界岭初级中学支付点</t>
  </si>
  <si>
    <t>长塘小学</t>
  </si>
  <si>
    <t>艾窑小学</t>
  </si>
  <si>
    <t>峰山小学</t>
  </si>
  <si>
    <t>大丰小学</t>
  </si>
  <si>
    <t>虎泉小学</t>
  </si>
  <si>
    <t>当家小学</t>
  </si>
  <si>
    <t>南冲小学</t>
  </si>
  <si>
    <t>界岭中学</t>
  </si>
  <si>
    <t>界岭中心学校</t>
  </si>
  <si>
    <t>界岭中心幼儿园</t>
  </si>
  <si>
    <t>斫曹</t>
  </si>
  <si>
    <t>斫曹乡中心学校</t>
  </si>
  <si>
    <t>斫曹中学支付点</t>
  </si>
  <si>
    <t>斫曹中学</t>
  </si>
  <si>
    <t>斫曹中心小学</t>
  </si>
  <si>
    <t>和平小学</t>
  </si>
  <si>
    <t>湘滋友好学校</t>
  </si>
  <si>
    <t>长流小学</t>
  </si>
  <si>
    <t>斫曹小学</t>
  </si>
  <si>
    <t>市直</t>
  </si>
  <si>
    <t>邵东特殊教育学校</t>
  </si>
  <si>
    <t>特殊教育学校支付点</t>
  </si>
  <si>
    <t>500</t>
  </si>
  <si>
    <t>振华中学</t>
  </si>
  <si>
    <t>振华中学支付点</t>
  </si>
  <si>
    <t>合计</t>
  </si>
  <si>
    <t>2020年邵东市义务教育阶段在编在岗教师综合考核奖审批统计表（补发）</t>
  </si>
  <si>
    <t>序号</t>
  </si>
  <si>
    <t>补发
月标准</t>
  </si>
  <si>
    <t>金额</t>
  </si>
  <si>
    <t>扣除
金额</t>
  </si>
  <si>
    <t>实发
金额</t>
  </si>
  <si>
    <t>支付点</t>
  </si>
  <si>
    <t>中心</t>
  </si>
  <si>
    <t>堡面前乡初级中学支付点</t>
  </si>
  <si>
    <t>中学</t>
  </si>
  <si>
    <t>中小</t>
  </si>
  <si>
    <t>云麓</t>
  </si>
  <si>
    <t>雷湾</t>
  </si>
  <si>
    <t>八一</t>
  </si>
  <si>
    <t>台洲</t>
  </si>
  <si>
    <t>中心初级中学支付点</t>
  </si>
  <si>
    <t>中心中学</t>
  </si>
  <si>
    <t>杏园支付点</t>
  </si>
  <si>
    <t>城区二小</t>
  </si>
  <si>
    <t>二小支付点</t>
  </si>
  <si>
    <t>二中支付点</t>
  </si>
  <si>
    <t>五中支付点</t>
  </si>
  <si>
    <t>城区四小</t>
  </si>
  <si>
    <t>四小支付点</t>
  </si>
  <si>
    <t>湖塘支付点</t>
  </si>
  <si>
    <t>湖塘</t>
  </si>
  <si>
    <t>关协支付点</t>
  </si>
  <si>
    <t>三中支付点</t>
  </si>
  <si>
    <t>檀中支付点</t>
  </si>
  <si>
    <t>团山小学支付点</t>
  </si>
  <si>
    <t>崇山小学支付点</t>
  </si>
  <si>
    <t>团山小学</t>
  </si>
  <si>
    <t>中心校</t>
  </si>
  <si>
    <t>初级中学支付点</t>
  </si>
  <si>
    <t>金盆</t>
  </si>
  <si>
    <t>青山</t>
  </si>
  <si>
    <t>一小支付点</t>
  </si>
  <si>
    <t>马元</t>
  </si>
  <si>
    <t>灵太</t>
  </si>
  <si>
    <t>骑龙</t>
  </si>
  <si>
    <t>一小</t>
  </si>
  <si>
    <t>二小</t>
  </si>
  <si>
    <t>灵山</t>
  </si>
  <si>
    <t>初级中学</t>
  </si>
  <si>
    <t>中校</t>
  </si>
  <si>
    <t>高中</t>
  </si>
  <si>
    <t>井中</t>
  </si>
  <si>
    <t>欣佳</t>
  </si>
  <si>
    <t>高小</t>
  </si>
  <si>
    <t>中心小学支付点</t>
  </si>
  <si>
    <t>中山</t>
  </si>
  <si>
    <t>仁风</t>
  </si>
  <si>
    <t>石营</t>
  </si>
  <si>
    <t>水口</t>
  </si>
  <si>
    <t>周官桥中心小学
支付点</t>
  </si>
  <si>
    <t>息安小学
（含肖家冲教学点）</t>
  </si>
  <si>
    <t>城区三小</t>
  </si>
  <si>
    <t>城区三小支付点</t>
  </si>
  <si>
    <t>城区五小</t>
  </si>
  <si>
    <t>城区五小支付点</t>
  </si>
  <si>
    <t>坝上</t>
  </si>
  <si>
    <t>双中</t>
  </si>
  <si>
    <t>茶天</t>
  </si>
  <si>
    <t>茶元</t>
  </si>
  <si>
    <t>大塘</t>
  </si>
  <si>
    <t>方元</t>
  </si>
  <si>
    <t>光明</t>
  </si>
  <si>
    <t>黄桥</t>
  </si>
  <si>
    <t>双小</t>
  </si>
  <si>
    <t>新塘</t>
  </si>
  <si>
    <t>兴隆</t>
  </si>
  <si>
    <t>育才</t>
  </si>
  <si>
    <t>乘梧</t>
  </si>
  <si>
    <t>资东</t>
  </si>
  <si>
    <t>高家</t>
  </si>
  <si>
    <t>古塘</t>
  </si>
  <si>
    <t>合兴</t>
  </si>
  <si>
    <t>黑中</t>
  </si>
  <si>
    <t>金玉亭</t>
  </si>
  <si>
    <t>龙元</t>
  </si>
  <si>
    <t>双江</t>
  </si>
  <si>
    <t>玉京</t>
  </si>
  <si>
    <t>圳玄</t>
  </si>
  <si>
    <t>中幼</t>
  </si>
  <si>
    <t>火厂坪支付点</t>
  </si>
  <si>
    <t>督学责任区</t>
  </si>
  <si>
    <t>火厂坪二小</t>
  </si>
  <si>
    <t>火厂坪一小</t>
  </si>
  <si>
    <t>火中</t>
  </si>
  <si>
    <t>希望学校</t>
  </si>
  <si>
    <t>希望</t>
  </si>
  <si>
    <t>龙公桥支付点</t>
  </si>
  <si>
    <t>龙公</t>
  </si>
  <si>
    <t>简中支付点</t>
  </si>
  <si>
    <t>简中</t>
  </si>
  <si>
    <t>皇中</t>
  </si>
  <si>
    <t>简小支付点</t>
  </si>
  <si>
    <t>三都</t>
  </si>
  <si>
    <t>双板</t>
  </si>
  <si>
    <t>岸家</t>
  </si>
  <si>
    <t>堆头</t>
  </si>
  <si>
    <t>高桥支付点</t>
  </si>
  <si>
    <t>高桥</t>
  </si>
  <si>
    <t>愚公</t>
  </si>
  <si>
    <t>旱冲</t>
  </si>
  <si>
    <t>亭子</t>
  </si>
  <si>
    <t>羊家</t>
  </si>
  <si>
    <t>双河</t>
  </si>
  <si>
    <t>幼儿园</t>
  </si>
  <si>
    <t>九中</t>
  </si>
  <si>
    <t>槎江</t>
  </si>
  <si>
    <t>民族</t>
  </si>
  <si>
    <t>爱民</t>
  </si>
  <si>
    <t>向阳</t>
  </si>
  <si>
    <t>廻龙</t>
  </si>
  <si>
    <t>郑家冲</t>
  </si>
  <si>
    <t>观桥</t>
  </si>
  <si>
    <t>绿汀</t>
  </si>
  <si>
    <t>槎江点</t>
  </si>
  <si>
    <t>一小支会点</t>
  </si>
  <si>
    <t>二中</t>
  </si>
  <si>
    <t>镇中支付点</t>
  </si>
  <si>
    <t>光中</t>
  </si>
  <si>
    <t>炉前</t>
  </si>
  <si>
    <t>天台</t>
  </si>
  <si>
    <t>新廉</t>
  </si>
  <si>
    <t>新坪</t>
  </si>
  <si>
    <t>徐小</t>
  </si>
  <si>
    <t>一中</t>
  </si>
  <si>
    <t>城区一小</t>
  </si>
  <si>
    <t>高田</t>
  </si>
  <si>
    <t>高田支付点</t>
  </si>
  <si>
    <t>云山</t>
  </si>
  <si>
    <t>云山支付点</t>
  </si>
  <si>
    <t>联云</t>
  </si>
  <si>
    <t>双新</t>
  </si>
  <si>
    <t>茶中</t>
  </si>
  <si>
    <t>第一完全小学支付点</t>
  </si>
  <si>
    <t>果元</t>
  </si>
  <si>
    <t>合龙</t>
  </si>
  <si>
    <t>三合</t>
  </si>
  <si>
    <t>双箭</t>
  </si>
  <si>
    <t>一幼</t>
  </si>
  <si>
    <t>永田</t>
  </si>
  <si>
    <t>耳石</t>
  </si>
  <si>
    <t>第二完全小学支付点</t>
  </si>
  <si>
    <t>公田</t>
  </si>
  <si>
    <t>三云</t>
  </si>
  <si>
    <t>思远</t>
  </si>
  <si>
    <t>棠荫</t>
  </si>
  <si>
    <t>铁中</t>
  </si>
  <si>
    <t>安源</t>
  </si>
  <si>
    <t>灵中支付点</t>
  </si>
  <si>
    <t>白鹿</t>
  </si>
  <si>
    <t>诚孚</t>
  </si>
  <si>
    <t>督学区</t>
  </si>
  <si>
    <t>佳木</t>
  </si>
  <si>
    <t>灵中</t>
  </si>
  <si>
    <t>毛中</t>
  </si>
  <si>
    <t>仁前</t>
  </si>
  <si>
    <t>双永</t>
  </si>
  <si>
    <t>流中</t>
  </si>
  <si>
    <t>槐子</t>
  </si>
  <si>
    <t>工农</t>
  </si>
  <si>
    <t>茶市</t>
  </si>
  <si>
    <t>仁泉</t>
  </si>
  <si>
    <t>流泽小学</t>
  </si>
  <si>
    <t>人家</t>
  </si>
  <si>
    <t>泉溪</t>
  </si>
  <si>
    <t>龙中</t>
  </si>
  <si>
    <t>龙小</t>
  </si>
  <si>
    <t>流小</t>
  </si>
  <si>
    <t>斤冲</t>
  </si>
  <si>
    <t>稽古</t>
  </si>
  <si>
    <t>范家山中学支付点</t>
  </si>
  <si>
    <t>三尚</t>
  </si>
  <si>
    <t>范中</t>
  </si>
  <si>
    <t>水井</t>
  </si>
  <si>
    <t>洪桥</t>
  </si>
  <si>
    <t>牛小</t>
  </si>
  <si>
    <t>上石</t>
  </si>
  <si>
    <t>西江</t>
  </si>
  <si>
    <t>鸭小</t>
  </si>
  <si>
    <t>四督</t>
  </si>
  <si>
    <t>牛幼</t>
  </si>
  <si>
    <t>范幼</t>
  </si>
  <si>
    <t>农兴</t>
  </si>
  <si>
    <t>群力</t>
  </si>
  <si>
    <t>砂中</t>
  </si>
  <si>
    <t>王木</t>
  </si>
  <si>
    <t>跃新</t>
  </si>
  <si>
    <t>真人</t>
  </si>
  <si>
    <t>佘中</t>
  </si>
  <si>
    <t>光洪</t>
  </si>
  <si>
    <t>实小</t>
  </si>
  <si>
    <t>实验小学</t>
  </si>
  <si>
    <t>龙塘</t>
  </si>
  <si>
    <t>荷小</t>
  </si>
  <si>
    <t>盘塘</t>
  </si>
  <si>
    <t>羊岭</t>
  </si>
  <si>
    <t>曹家</t>
  </si>
  <si>
    <t>双中支付点</t>
  </si>
  <si>
    <t>古奇</t>
  </si>
  <si>
    <t>马安</t>
  </si>
  <si>
    <t>迎丰</t>
  </si>
  <si>
    <t>永久</t>
  </si>
  <si>
    <t>特校</t>
  </si>
  <si>
    <t>特殊学校</t>
  </si>
  <si>
    <t>特校支付点</t>
  </si>
  <si>
    <t>魏中支付点</t>
  </si>
  <si>
    <t>魏中</t>
  </si>
  <si>
    <t>官中</t>
  </si>
  <si>
    <t>官小</t>
  </si>
  <si>
    <t>霞光</t>
  </si>
  <si>
    <t>报公</t>
  </si>
  <si>
    <t>长冲</t>
  </si>
  <si>
    <t>侯家</t>
  </si>
  <si>
    <t>乐施</t>
  </si>
  <si>
    <t>留里</t>
  </si>
  <si>
    <t>云阳</t>
  </si>
  <si>
    <t>中小支付点</t>
  </si>
  <si>
    <t>枫树</t>
  </si>
  <si>
    <t>梅子</t>
  </si>
  <si>
    <t>清水</t>
  </si>
  <si>
    <t>石子塘</t>
  </si>
  <si>
    <t>石子塘支付点</t>
  </si>
  <si>
    <t>杨柳</t>
  </si>
  <si>
    <t>杨塘</t>
  </si>
  <si>
    <t>旸中</t>
  </si>
  <si>
    <t>和平</t>
  </si>
  <si>
    <t>湘滋</t>
  </si>
  <si>
    <t>长流</t>
  </si>
  <si>
    <t>斫小</t>
  </si>
  <si>
    <t>总计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</si>
</sst>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_ "/>
    <numFmt numFmtId="178" formatCode="0.00_);[Red]\(0.00\)"/>
    <numFmt numFmtId="179" formatCode="0.00_ "/>
  </numFmts>
  <fonts count="35">
    <font>
      <sz val="12"/>
      <name val="宋体"/>
      <charset val="134"/>
    </font>
    <font>
      <b/>
      <sz val="12"/>
      <color indexed="8"/>
      <name val="宋体"/>
      <charset val="134"/>
    </font>
    <font>
      <sz val="11"/>
      <name val="楷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12"/>
      <name val="SimSun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SimSun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4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" fillId="0" borderId="0" xfId="5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1" fillId="0" borderId="0" xfId="5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1" fillId="0" borderId="2" xfId="50" applyFont="1" applyBorder="1" applyAlignment="1">
      <alignment horizontal="center" vertical="center"/>
    </xf>
    <xf numFmtId="0" fontId="11" fillId="0" borderId="2" xfId="5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176" fontId="9" fillId="0" borderId="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9"/>
  <sheetViews>
    <sheetView tabSelected="1" topLeftCell="A315" workbookViewId="0">
      <selection activeCell="M324" sqref="M324"/>
    </sheetView>
  </sheetViews>
  <sheetFormatPr defaultColWidth="9" defaultRowHeight="14.25"/>
  <cols>
    <col min="1" max="1" width="7" style="1" customWidth="1"/>
    <col min="2" max="2" width="13" style="44" customWidth="1"/>
    <col min="3" max="3" width="6" customWidth="1"/>
    <col min="4" max="4" width="8.3" customWidth="1"/>
    <col min="5" max="5" width="7.1" customWidth="1"/>
    <col min="6" max="6" width="9.9" customWidth="1"/>
    <col min="7" max="7" width="5.9" customWidth="1"/>
    <col min="8" max="8" width="9.8" customWidth="1"/>
    <col min="9" max="9" width="17.2" style="44" customWidth="1"/>
    <col min="10" max="10" width="9.9" style="1" customWidth="1"/>
  </cols>
  <sheetData>
    <row r="1" ht="16" customHeight="1" spans="1:11">
      <c r="A1" s="45" t="s">
        <v>0</v>
      </c>
      <c r="B1" s="46"/>
      <c r="C1" s="47"/>
      <c r="D1" s="47"/>
      <c r="E1" s="47"/>
      <c r="F1" s="47"/>
      <c r="G1" s="47"/>
      <c r="H1" s="47"/>
      <c r="I1" s="46"/>
      <c r="J1" s="62"/>
      <c r="K1" s="47"/>
    </row>
    <row r="2" ht="39" customHeight="1" spans="1:11">
      <c r="A2" s="48" t="s">
        <v>1</v>
      </c>
      <c r="B2" s="49"/>
      <c r="C2" s="48"/>
      <c r="D2" s="48"/>
      <c r="E2" s="48"/>
      <c r="F2" s="48"/>
      <c r="G2" s="48"/>
      <c r="H2" s="48"/>
      <c r="I2" s="49"/>
      <c r="J2" s="48"/>
      <c r="K2" s="48"/>
    </row>
    <row r="3" ht="51" customHeight="1" spans="1:11">
      <c r="A3" s="50" t="s">
        <v>2</v>
      </c>
      <c r="B3" s="51" t="s">
        <v>3</v>
      </c>
      <c r="C3" s="52" t="s">
        <v>4</v>
      </c>
      <c r="D3" s="52" t="s">
        <v>5</v>
      </c>
      <c r="E3" s="52" t="s">
        <v>6</v>
      </c>
      <c r="F3" s="52" t="s">
        <v>7</v>
      </c>
      <c r="G3" s="52" t="s">
        <v>8</v>
      </c>
      <c r="H3" s="53" t="s">
        <v>9</v>
      </c>
      <c r="I3" s="63" t="s">
        <v>10</v>
      </c>
      <c r="J3" s="64" t="s">
        <v>11</v>
      </c>
      <c r="K3" s="50" t="s">
        <v>12</v>
      </c>
    </row>
    <row r="4" ht="19.5" customHeight="1" spans="1:11">
      <c r="A4" s="54" t="s">
        <v>13</v>
      </c>
      <c r="B4" s="55" t="s">
        <v>14</v>
      </c>
      <c r="C4" s="50">
        <v>95</v>
      </c>
      <c r="D4" s="50">
        <v>1113.5</v>
      </c>
      <c r="E4" s="50">
        <v>595</v>
      </c>
      <c r="F4" s="50">
        <v>662533</v>
      </c>
      <c r="G4" s="50"/>
      <c r="H4" s="56">
        <f>F4-G4</f>
        <v>662533</v>
      </c>
      <c r="I4" s="55" t="s">
        <v>15</v>
      </c>
      <c r="J4" s="65">
        <v>662533</v>
      </c>
      <c r="K4" s="66"/>
    </row>
    <row r="5" ht="19.5" customHeight="1" spans="1:11">
      <c r="A5" s="57"/>
      <c r="B5" s="55" t="s">
        <v>16</v>
      </c>
      <c r="C5" s="50">
        <v>233</v>
      </c>
      <c r="D5" s="50">
        <v>2746.5</v>
      </c>
      <c r="E5" s="50">
        <v>595</v>
      </c>
      <c r="F5" s="50">
        <v>1634168</v>
      </c>
      <c r="G5" s="50"/>
      <c r="H5" s="56">
        <f t="shared" ref="H5:H68" si="0">F5-G5</f>
        <v>1634168</v>
      </c>
      <c r="I5" s="55" t="s">
        <v>17</v>
      </c>
      <c r="J5" s="65">
        <v>1634168</v>
      </c>
      <c r="K5" s="66"/>
    </row>
    <row r="6" ht="19.5" customHeight="1" spans="1:11">
      <c r="A6" s="57"/>
      <c r="B6" s="55" t="s">
        <v>18</v>
      </c>
      <c r="C6" s="50">
        <v>214</v>
      </c>
      <c r="D6" s="50">
        <v>2530</v>
      </c>
      <c r="E6" s="50">
        <v>595</v>
      </c>
      <c r="F6" s="50">
        <v>1505350</v>
      </c>
      <c r="G6" s="50"/>
      <c r="H6" s="56">
        <f t="shared" si="0"/>
        <v>1505350</v>
      </c>
      <c r="I6" s="55" t="s">
        <v>19</v>
      </c>
      <c r="J6" s="65">
        <v>1505350</v>
      </c>
      <c r="K6" s="66"/>
    </row>
    <row r="7" ht="19.5" customHeight="1" spans="1:11">
      <c r="A7" s="57"/>
      <c r="B7" s="55" t="s">
        <v>20</v>
      </c>
      <c r="C7" s="50">
        <v>94</v>
      </c>
      <c r="D7" s="50">
        <v>1112</v>
      </c>
      <c r="E7" s="50">
        <v>595</v>
      </c>
      <c r="F7" s="50">
        <v>661640</v>
      </c>
      <c r="G7" s="50"/>
      <c r="H7" s="56">
        <f t="shared" si="0"/>
        <v>661640</v>
      </c>
      <c r="I7" s="55" t="s">
        <v>21</v>
      </c>
      <c r="J7" s="65">
        <v>661640</v>
      </c>
      <c r="K7" s="66"/>
    </row>
    <row r="8" ht="19.5" customHeight="1" spans="1:11">
      <c r="A8" s="57"/>
      <c r="B8" s="55" t="s">
        <v>22</v>
      </c>
      <c r="C8" s="50">
        <v>183</v>
      </c>
      <c r="D8" s="50">
        <v>2184.5</v>
      </c>
      <c r="E8" s="50">
        <v>595</v>
      </c>
      <c r="F8" s="50">
        <v>1299778</v>
      </c>
      <c r="G8" s="50"/>
      <c r="H8" s="56">
        <f t="shared" si="0"/>
        <v>1299778</v>
      </c>
      <c r="I8" s="55" t="s">
        <v>23</v>
      </c>
      <c r="J8" s="65">
        <v>1299778</v>
      </c>
      <c r="K8" s="66"/>
    </row>
    <row r="9" ht="19.5" customHeight="1" spans="1:11">
      <c r="A9" s="57"/>
      <c r="B9" s="55" t="s">
        <v>24</v>
      </c>
      <c r="C9" s="50">
        <v>115</v>
      </c>
      <c r="D9" s="50">
        <v>1319.5</v>
      </c>
      <c r="E9" s="50">
        <v>595</v>
      </c>
      <c r="F9" s="50">
        <v>785103</v>
      </c>
      <c r="G9" s="50"/>
      <c r="H9" s="56">
        <f t="shared" si="0"/>
        <v>785103</v>
      </c>
      <c r="I9" s="67" t="s">
        <v>25</v>
      </c>
      <c r="J9" s="54">
        <v>789103</v>
      </c>
      <c r="K9" s="66"/>
    </row>
    <row r="10" ht="19.5" customHeight="1" spans="1:11">
      <c r="A10" s="57"/>
      <c r="B10" s="55" t="s">
        <v>24</v>
      </c>
      <c r="C10" s="50">
        <v>1</v>
      </c>
      <c r="D10" s="50">
        <v>8</v>
      </c>
      <c r="E10" s="50">
        <v>500</v>
      </c>
      <c r="F10" s="50">
        <v>4000</v>
      </c>
      <c r="G10" s="50"/>
      <c r="H10" s="56">
        <f t="shared" si="0"/>
        <v>4000</v>
      </c>
      <c r="I10" s="68"/>
      <c r="J10" s="58"/>
      <c r="K10" s="66"/>
    </row>
    <row r="11" ht="19.5" customHeight="1" spans="1:11">
      <c r="A11" s="57"/>
      <c r="B11" s="55" t="s">
        <v>26</v>
      </c>
      <c r="C11" s="50">
        <v>2</v>
      </c>
      <c r="D11" s="50">
        <v>24</v>
      </c>
      <c r="E11" s="50">
        <v>595</v>
      </c>
      <c r="F11" s="50">
        <v>14280</v>
      </c>
      <c r="G11" s="50"/>
      <c r="H11" s="56">
        <f t="shared" si="0"/>
        <v>14280</v>
      </c>
      <c r="I11" s="67" t="s">
        <v>27</v>
      </c>
      <c r="J11" s="54">
        <v>42840</v>
      </c>
      <c r="K11" s="66"/>
    </row>
    <row r="12" ht="19.5" customHeight="1" spans="1:11">
      <c r="A12" s="57"/>
      <c r="B12" s="55" t="s">
        <v>28</v>
      </c>
      <c r="C12" s="50">
        <v>4</v>
      </c>
      <c r="D12" s="50">
        <v>48</v>
      </c>
      <c r="E12" s="50">
        <v>595</v>
      </c>
      <c r="F12" s="50">
        <v>28560</v>
      </c>
      <c r="G12" s="50"/>
      <c r="H12" s="56">
        <f t="shared" si="0"/>
        <v>28560</v>
      </c>
      <c r="I12" s="68"/>
      <c r="J12" s="58"/>
      <c r="K12" s="66"/>
    </row>
    <row r="13" ht="19.5" customHeight="1" spans="1:11">
      <c r="A13" s="57"/>
      <c r="B13" s="55" t="s">
        <v>29</v>
      </c>
      <c r="C13" s="50">
        <v>35</v>
      </c>
      <c r="D13" s="50">
        <v>420</v>
      </c>
      <c r="E13" s="50">
        <v>595</v>
      </c>
      <c r="F13" s="50">
        <v>249900</v>
      </c>
      <c r="G13" s="50"/>
      <c r="H13" s="56">
        <f t="shared" si="0"/>
        <v>249900</v>
      </c>
      <c r="I13" s="55" t="s">
        <v>30</v>
      </c>
      <c r="J13" s="50">
        <v>249900</v>
      </c>
      <c r="K13" s="66"/>
    </row>
    <row r="14" ht="19.5" customHeight="1" spans="1:11">
      <c r="A14" s="57"/>
      <c r="B14" s="55" t="s">
        <v>31</v>
      </c>
      <c r="C14" s="50">
        <v>262</v>
      </c>
      <c r="D14" s="50">
        <v>3093</v>
      </c>
      <c r="E14" s="50">
        <v>595</v>
      </c>
      <c r="F14" s="50">
        <v>1840335</v>
      </c>
      <c r="G14" s="50"/>
      <c r="H14" s="56">
        <f t="shared" si="0"/>
        <v>1840335</v>
      </c>
      <c r="I14" s="55" t="s">
        <v>32</v>
      </c>
      <c r="J14" s="50">
        <v>1840335</v>
      </c>
      <c r="K14" s="66"/>
    </row>
    <row r="15" ht="19.5" customHeight="1" spans="1:11">
      <c r="A15" s="57"/>
      <c r="B15" s="55" t="s">
        <v>33</v>
      </c>
      <c r="C15" s="50">
        <v>40</v>
      </c>
      <c r="D15" s="50">
        <v>457.5</v>
      </c>
      <c r="E15" s="50">
        <v>595</v>
      </c>
      <c r="F15" s="50">
        <v>272213</v>
      </c>
      <c r="G15" s="50"/>
      <c r="H15" s="56">
        <f t="shared" si="0"/>
        <v>272213</v>
      </c>
      <c r="I15" s="55" t="s">
        <v>34</v>
      </c>
      <c r="J15" s="50">
        <v>272213</v>
      </c>
      <c r="K15" s="66"/>
    </row>
    <row r="16" ht="19.5" customHeight="1" spans="1:11">
      <c r="A16" s="57"/>
      <c r="B16" s="55" t="s">
        <v>35</v>
      </c>
      <c r="C16" s="50">
        <v>54</v>
      </c>
      <c r="D16" s="50">
        <v>604</v>
      </c>
      <c r="E16" s="50">
        <v>595</v>
      </c>
      <c r="F16" s="50">
        <v>359380</v>
      </c>
      <c r="G16" s="50"/>
      <c r="H16" s="56">
        <f t="shared" si="0"/>
        <v>359380</v>
      </c>
      <c r="I16" s="55" t="s">
        <v>36</v>
      </c>
      <c r="J16" s="50">
        <v>359380</v>
      </c>
      <c r="K16" s="66"/>
    </row>
    <row r="17" ht="19.5" customHeight="1" spans="1:11">
      <c r="A17" s="58"/>
      <c r="B17" s="55" t="s">
        <v>37</v>
      </c>
      <c r="C17" s="50">
        <v>9</v>
      </c>
      <c r="D17" s="50">
        <v>105</v>
      </c>
      <c r="E17" s="50">
        <v>595</v>
      </c>
      <c r="F17" s="50">
        <v>62475</v>
      </c>
      <c r="G17" s="50"/>
      <c r="H17" s="56">
        <f t="shared" si="0"/>
        <v>62475</v>
      </c>
      <c r="I17" s="55" t="s">
        <v>38</v>
      </c>
      <c r="J17" s="50">
        <v>62475</v>
      </c>
      <c r="K17" s="66"/>
    </row>
    <row r="18" ht="19.5" customHeight="1" spans="1:11">
      <c r="A18" s="54" t="s">
        <v>39</v>
      </c>
      <c r="B18" s="55" t="s">
        <v>40</v>
      </c>
      <c r="C18" s="50">
        <v>176</v>
      </c>
      <c r="D18" s="50">
        <v>2112</v>
      </c>
      <c r="E18" s="50">
        <v>595</v>
      </c>
      <c r="F18" s="50">
        <v>1256640</v>
      </c>
      <c r="G18" s="50"/>
      <c r="H18" s="56">
        <f t="shared" si="0"/>
        <v>1256640</v>
      </c>
      <c r="I18" s="67" t="s">
        <v>41</v>
      </c>
      <c r="J18" s="54">
        <v>1292935</v>
      </c>
      <c r="K18" s="66"/>
    </row>
    <row r="19" ht="19.5" customHeight="1" spans="1:11">
      <c r="A19" s="57"/>
      <c r="B19" s="55" t="s">
        <v>40</v>
      </c>
      <c r="C19" s="50">
        <v>10</v>
      </c>
      <c r="D19" s="50">
        <v>61</v>
      </c>
      <c r="E19" s="50">
        <v>595</v>
      </c>
      <c r="F19" s="50">
        <v>36295</v>
      </c>
      <c r="G19" s="50"/>
      <c r="H19" s="56">
        <f t="shared" si="0"/>
        <v>36295</v>
      </c>
      <c r="I19" s="68"/>
      <c r="J19" s="58"/>
      <c r="K19" s="66"/>
    </row>
    <row r="20" ht="19.5" customHeight="1" spans="1:11">
      <c r="A20" s="57"/>
      <c r="B20" s="55" t="s">
        <v>42</v>
      </c>
      <c r="C20" s="50">
        <v>169</v>
      </c>
      <c r="D20" s="50">
        <v>2028</v>
      </c>
      <c r="E20" s="50">
        <v>595</v>
      </c>
      <c r="F20" s="50">
        <v>1206660</v>
      </c>
      <c r="G20" s="50"/>
      <c r="H20" s="56">
        <f t="shared" si="0"/>
        <v>1206660</v>
      </c>
      <c r="I20" s="67" t="s">
        <v>43</v>
      </c>
      <c r="J20" s="54">
        <v>1223320</v>
      </c>
      <c r="K20" s="66"/>
    </row>
    <row r="21" ht="19.5" customHeight="1" spans="1:11">
      <c r="A21" s="57"/>
      <c r="B21" s="55" t="s">
        <v>42</v>
      </c>
      <c r="C21" s="50">
        <v>5</v>
      </c>
      <c r="D21" s="50">
        <v>28</v>
      </c>
      <c r="E21" s="50">
        <v>595</v>
      </c>
      <c r="F21" s="50">
        <v>16660</v>
      </c>
      <c r="G21" s="50"/>
      <c r="H21" s="56">
        <f t="shared" si="0"/>
        <v>16660</v>
      </c>
      <c r="I21" s="68"/>
      <c r="J21" s="58"/>
      <c r="K21" s="66"/>
    </row>
    <row r="22" ht="19.5" customHeight="1" spans="1:11">
      <c r="A22" s="57"/>
      <c r="B22" s="55" t="s">
        <v>44</v>
      </c>
      <c r="C22" s="50">
        <v>217</v>
      </c>
      <c r="D22" s="50">
        <v>2604</v>
      </c>
      <c r="E22" s="50">
        <v>595</v>
      </c>
      <c r="F22" s="50">
        <v>1549380</v>
      </c>
      <c r="G22" s="50"/>
      <c r="H22" s="56">
        <f t="shared" si="0"/>
        <v>1549380</v>
      </c>
      <c r="I22" s="67" t="s">
        <v>45</v>
      </c>
      <c r="J22" s="54">
        <v>1562470</v>
      </c>
      <c r="K22" s="66"/>
    </row>
    <row r="23" ht="19.5" customHeight="1" spans="1:11">
      <c r="A23" s="57"/>
      <c r="B23" s="55" t="s">
        <v>44</v>
      </c>
      <c r="C23" s="50">
        <v>4</v>
      </c>
      <c r="D23" s="50">
        <v>22</v>
      </c>
      <c r="E23" s="50">
        <v>595</v>
      </c>
      <c r="F23" s="50">
        <v>13090</v>
      </c>
      <c r="G23" s="50"/>
      <c r="H23" s="56">
        <f t="shared" si="0"/>
        <v>13090</v>
      </c>
      <c r="I23" s="68"/>
      <c r="J23" s="58"/>
      <c r="K23" s="66"/>
    </row>
    <row r="24" ht="19.5" customHeight="1" spans="1:11">
      <c r="A24" s="57"/>
      <c r="B24" s="55" t="s">
        <v>46</v>
      </c>
      <c r="C24" s="50">
        <v>132</v>
      </c>
      <c r="D24" s="50">
        <v>1584</v>
      </c>
      <c r="E24" s="50">
        <v>595</v>
      </c>
      <c r="F24" s="50">
        <v>942480</v>
      </c>
      <c r="G24" s="50"/>
      <c r="H24" s="56">
        <f t="shared" si="0"/>
        <v>942480</v>
      </c>
      <c r="I24" s="67" t="s">
        <v>47</v>
      </c>
      <c r="J24" s="54">
        <v>953190</v>
      </c>
      <c r="K24" s="66"/>
    </row>
    <row r="25" ht="19.5" customHeight="1" spans="1:11">
      <c r="A25" s="57"/>
      <c r="B25" s="55" t="s">
        <v>46</v>
      </c>
      <c r="C25" s="50">
        <v>4</v>
      </c>
      <c r="D25" s="50">
        <v>18</v>
      </c>
      <c r="E25" s="50">
        <v>595</v>
      </c>
      <c r="F25" s="50">
        <v>10710</v>
      </c>
      <c r="G25" s="50"/>
      <c r="H25" s="56">
        <f t="shared" si="0"/>
        <v>10710</v>
      </c>
      <c r="I25" s="68"/>
      <c r="J25" s="58"/>
      <c r="K25" s="66"/>
    </row>
    <row r="26" ht="19.5" customHeight="1" spans="1:11">
      <c r="A26" s="57"/>
      <c r="B26" s="55" t="s">
        <v>48</v>
      </c>
      <c r="C26" s="50">
        <v>81</v>
      </c>
      <c r="D26" s="50">
        <v>972</v>
      </c>
      <c r="E26" s="50">
        <v>595</v>
      </c>
      <c r="F26" s="50">
        <v>578340</v>
      </c>
      <c r="G26" s="50"/>
      <c r="H26" s="56">
        <f t="shared" si="0"/>
        <v>578340</v>
      </c>
      <c r="I26" s="67" t="s">
        <v>49</v>
      </c>
      <c r="J26" s="54">
        <v>581018</v>
      </c>
      <c r="K26" s="66"/>
    </row>
    <row r="27" ht="19.5" customHeight="1" spans="1:11">
      <c r="A27" s="57"/>
      <c r="B27" s="55" t="s">
        <v>48</v>
      </c>
      <c r="C27" s="50">
        <v>1</v>
      </c>
      <c r="D27" s="50">
        <v>4.5</v>
      </c>
      <c r="E27" s="50">
        <v>595</v>
      </c>
      <c r="F27" s="50">
        <v>2678</v>
      </c>
      <c r="G27" s="50"/>
      <c r="H27" s="56">
        <f t="shared" si="0"/>
        <v>2678</v>
      </c>
      <c r="I27" s="68"/>
      <c r="J27" s="58"/>
      <c r="K27" s="66"/>
    </row>
    <row r="28" ht="19.5" customHeight="1" spans="1:11">
      <c r="A28" s="57"/>
      <c r="B28" s="55" t="s">
        <v>50</v>
      </c>
      <c r="C28" s="50">
        <v>111</v>
      </c>
      <c r="D28" s="50">
        <v>1332</v>
      </c>
      <c r="E28" s="50">
        <v>595</v>
      </c>
      <c r="F28" s="50">
        <v>792540</v>
      </c>
      <c r="G28" s="50"/>
      <c r="H28" s="56">
        <f t="shared" si="0"/>
        <v>792540</v>
      </c>
      <c r="I28" s="67" t="s">
        <v>51</v>
      </c>
      <c r="J28" s="54">
        <v>798930</v>
      </c>
      <c r="K28" s="66"/>
    </row>
    <row r="29" ht="19.5" customHeight="1" spans="1:11">
      <c r="A29" s="57"/>
      <c r="B29" s="55" t="s">
        <v>50</v>
      </c>
      <c r="C29" s="50">
        <v>3</v>
      </c>
      <c r="D29" s="50">
        <v>12</v>
      </c>
      <c r="E29" s="50">
        <v>595</v>
      </c>
      <c r="F29" s="50">
        <v>7140</v>
      </c>
      <c r="G29" s="50">
        <v>750</v>
      </c>
      <c r="H29" s="56">
        <f t="shared" si="0"/>
        <v>6390</v>
      </c>
      <c r="I29" s="68"/>
      <c r="J29" s="58"/>
      <c r="K29" s="66"/>
    </row>
    <row r="30" ht="19.5" customHeight="1" spans="1:11">
      <c r="A30" s="57"/>
      <c r="B30" s="55" t="s">
        <v>52</v>
      </c>
      <c r="C30" s="50">
        <v>51</v>
      </c>
      <c r="D30" s="50">
        <v>612</v>
      </c>
      <c r="E30" s="50">
        <v>595</v>
      </c>
      <c r="F30" s="50">
        <v>364140</v>
      </c>
      <c r="G30" s="50"/>
      <c r="H30" s="56">
        <f t="shared" si="0"/>
        <v>364140</v>
      </c>
      <c r="I30" s="67" t="s">
        <v>53</v>
      </c>
      <c r="J30" s="54">
        <v>705670</v>
      </c>
      <c r="K30" s="66"/>
    </row>
    <row r="31" ht="19.5" customHeight="1" spans="1:11">
      <c r="A31" s="57"/>
      <c r="B31" s="55" t="s">
        <v>52</v>
      </c>
      <c r="C31" s="50">
        <v>8</v>
      </c>
      <c r="D31" s="50">
        <v>26</v>
      </c>
      <c r="E31" s="50">
        <v>595</v>
      </c>
      <c r="F31" s="50">
        <v>15470</v>
      </c>
      <c r="G31" s="50"/>
      <c r="H31" s="56">
        <f t="shared" si="0"/>
        <v>15470</v>
      </c>
      <c r="I31" s="69"/>
      <c r="J31" s="57"/>
      <c r="K31" s="66"/>
    </row>
    <row r="32" ht="19.5" customHeight="1" spans="1:11">
      <c r="A32" s="57"/>
      <c r="B32" s="55" t="s">
        <v>54</v>
      </c>
      <c r="C32" s="50">
        <v>15</v>
      </c>
      <c r="D32" s="50">
        <v>180</v>
      </c>
      <c r="E32" s="50">
        <v>595</v>
      </c>
      <c r="F32" s="50">
        <v>107100</v>
      </c>
      <c r="G32" s="50"/>
      <c r="H32" s="56">
        <f t="shared" si="0"/>
        <v>107100</v>
      </c>
      <c r="I32" s="69"/>
      <c r="J32" s="57"/>
      <c r="K32" s="66"/>
    </row>
    <row r="33" ht="19.5" customHeight="1" spans="1:11">
      <c r="A33" s="57"/>
      <c r="B33" s="55" t="s">
        <v>55</v>
      </c>
      <c r="C33" s="50">
        <v>3</v>
      </c>
      <c r="D33" s="50">
        <v>36</v>
      </c>
      <c r="E33" s="50">
        <v>595</v>
      </c>
      <c r="F33" s="50">
        <v>21420</v>
      </c>
      <c r="G33" s="50"/>
      <c r="H33" s="56">
        <f t="shared" si="0"/>
        <v>21420</v>
      </c>
      <c r="I33" s="69"/>
      <c r="J33" s="57"/>
      <c r="K33" s="66"/>
    </row>
    <row r="34" ht="19.5" customHeight="1" spans="1:11">
      <c r="A34" s="57"/>
      <c r="B34" s="55" t="s">
        <v>56</v>
      </c>
      <c r="C34" s="50">
        <v>2</v>
      </c>
      <c r="D34" s="50">
        <v>24</v>
      </c>
      <c r="E34" s="50">
        <v>595</v>
      </c>
      <c r="F34" s="50">
        <v>14280</v>
      </c>
      <c r="G34" s="50"/>
      <c r="H34" s="56">
        <f t="shared" si="0"/>
        <v>14280</v>
      </c>
      <c r="I34" s="69"/>
      <c r="J34" s="57"/>
      <c r="K34" s="66"/>
    </row>
    <row r="35" ht="19.5" customHeight="1" spans="1:11">
      <c r="A35" s="57"/>
      <c r="B35" s="55" t="s">
        <v>57</v>
      </c>
      <c r="C35" s="50">
        <v>6</v>
      </c>
      <c r="D35" s="50">
        <v>72</v>
      </c>
      <c r="E35" s="50">
        <v>595</v>
      </c>
      <c r="F35" s="50">
        <v>42840</v>
      </c>
      <c r="G35" s="50"/>
      <c r="H35" s="56">
        <f t="shared" si="0"/>
        <v>42840</v>
      </c>
      <c r="I35" s="69"/>
      <c r="J35" s="57"/>
      <c r="K35" s="66"/>
    </row>
    <row r="36" ht="19.5" customHeight="1" spans="1:11">
      <c r="A36" s="57"/>
      <c r="B36" s="55" t="s">
        <v>58</v>
      </c>
      <c r="C36" s="50">
        <v>5</v>
      </c>
      <c r="D36" s="50">
        <v>60</v>
      </c>
      <c r="E36" s="50">
        <v>595</v>
      </c>
      <c r="F36" s="50">
        <v>35700</v>
      </c>
      <c r="G36" s="50"/>
      <c r="H36" s="56">
        <f t="shared" si="0"/>
        <v>35700</v>
      </c>
      <c r="I36" s="69"/>
      <c r="J36" s="57"/>
      <c r="K36" s="66"/>
    </row>
    <row r="37" ht="19.5" customHeight="1" spans="1:11">
      <c r="A37" s="57"/>
      <c r="B37" s="55" t="s">
        <v>59</v>
      </c>
      <c r="C37" s="50">
        <v>2</v>
      </c>
      <c r="D37" s="50">
        <v>24</v>
      </c>
      <c r="E37" s="50">
        <v>595</v>
      </c>
      <c r="F37" s="50">
        <v>14280</v>
      </c>
      <c r="G37" s="50"/>
      <c r="H37" s="56">
        <f t="shared" si="0"/>
        <v>14280</v>
      </c>
      <c r="I37" s="69"/>
      <c r="J37" s="57"/>
      <c r="K37" s="66"/>
    </row>
    <row r="38" ht="19.5" customHeight="1" spans="1:11">
      <c r="A38" s="57"/>
      <c r="B38" s="55" t="s">
        <v>59</v>
      </c>
      <c r="C38" s="50">
        <v>1</v>
      </c>
      <c r="D38" s="50">
        <v>6</v>
      </c>
      <c r="E38" s="50">
        <v>595</v>
      </c>
      <c r="F38" s="50">
        <v>3570</v>
      </c>
      <c r="G38" s="50"/>
      <c r="H38" s="56">
        <f t="shared" si="0"/>
        <v>3570</v>
      </c>
      <c r="I38" s="69"/>
      <c r="J38" s="57"/>
      <c r="K38" s="66"/>
    </row>
    <row r="39" ht="19.5" customHeight="1" spans="1:11">
      <c r="A39" s="57"/>
      <c r="B39" s="55" t="s">
        <v>60</v>
      </c>
      <c r="C39" s="50">
        <v>4</v>
      </c>
      <c r="D39" s="50">
        <v>48</v>
      </c>
      <c r="E39" s="50">
        <v>595</v>
      </c>
      <c r="F39" s="50">
        <v>28560</v>
      </c>
      <c r="G39" s="50"/>
      <c r="H39" s="56">
        <f t="shared" si="0"/>
        <v>28560</v>
      </c>
      <c r="I39" s="69"/>
      <c r="J39" s="57"/>
      <c r="K39" s="66"/>
    </row>
    <row r="40" ht="19.5" customHeight="1" spans="1:11">
      <c r="A40" s="57"/>
      <c r="B40" s="55" t="s">
        <v>61</v>
      </c>
      <c r="C40" s="50">
        <v>4</v>
      </c>
      <c r="D40" s="50">
        <v>48</v>
      </c>
      <c r="E40" s="50">
        <v>595</v>
      </c>
      <c r="F40" s="50">
        <v>28560</v>
      </c>
      <c r="G40" s="50"/>
      <c r="H40" s="56">
        <f t="shared" si="0"/>
        <v>28560</v>
      </c>
      <c r="I40" s="69"/>
      <c r="J40" s="57"/>
      <c r="K40" s="66"/>
    </row>
    <row r="41" ht="19.5" customHeight="1" spans="1:11">
      <c r="A41" s="57"/>
      <c r="B41" s="55" t="s">
        <v>62</v>
      </c>
      <c r="C41" s="50">
        <v>3</v>
      </c>
      <c r="D41" s="50">
        <v>36</v>
      </c>
      <c r="E41" s="50">
        <v>595</v>
      </c>
      <c r="F41" s="50">
        <v>21420</v>
      </c>
      <c r="G41" s="50"/>
      <c r="H41" s="56">
        <f t="shared" si="0"/>
        <v>21420</v>
      </c>
      <c r="I41" s="69"/>
      <c r="J41" s="57"/>
      <c r="K41" s="66"/>
    </row>
    <row r="42" ht="19.5" customHeight="1" spans="1:11">
      <c r="A42" s="58"/>
      <c r="B42" s="55" t="s">
        <v>62</v>
      </c>
      <c r="C42" s="50">
        <v>2</v>
      </c>
      <c r="D42" s="50">
        <v>14</v>
      </c>
      <c r="E42" s="50">
        <v>595</v>
      </c>
      <c r="F42" s="50">
        <v>8330</v>
      </c>
      <c r="G42" s="50"/>
      <c r="H42" s="56">
        <f t="shared" si="0"/>
        <v>8330</v>
      </c>
      <c r="I42" s="68"/>
      <c r="J42" s="58"/>
      <c r="K42" s="66"/>
    </row>
    <row r="43" ht="21.5" customHeight="1" spans="1:11">
      <c r="A43" s="54" t="s">
        <v>63</v>
      </c>
      <c r="B43" s="59" t="s">
        <v>64</v>
      </c>
      <c r="C43" s="50">
        <v>198</v>
      </c>
      <c r="D43" s="50">
        <v>2350</v>
      </c>
      <c r="E43" s="50">
        <v>595</v>
      </c>
      <c r="F43" s="50">
        <v>1398250</v>
      </c>
      <c r="G43" s="50"/>
      <c r="H43" s="56">
        <f t="shared" si="0"/>
        <v>1398250</v>
      </c>
      <c r="I43" s="59" t="s">
        <v>65</v>
      </c>
      <c r="J43" s="50">
        <v>1398250</v>
      </c>
      <c r="K43" s="66"/>
    </row>
    <row r="44" ht="21.5" customHeight="1" spans="1:11">
      <c r="A44" s="57"/>
      <c r="B44" s="59" t="s">
        <v>66</v>
      </c>
      <c r="C44" s="50">
        <v>145</v>
      </c>
      <c r="D44" s="50">
        <v>1713</v>
      </c>
      <c r="E44" s="50">
        <v>595</v>
      </c>
      <c r="F44" s="50">
        <v>1019235</v>
      </c>
      <c r="G44" s="50"/>
      <c r="H44" s="56">
        <f t="shared" si="0"/>
        <v>1019235</v>
      </c>
      <c r="I44" s="59" t="s">
        <v>67</v>
      </c>
      <c r="J44" s="50">
        <v>1019235</v>
      </c>
      <c r="K44" s="66"/>
    </row>
    <row r="45" ht="21.5" customHeight="1" spans="1:11">
      <c r="A45" s="57"/>
      <c r="B45" s="59" t="s">
        <v>68</v>
      </c>
      <c r="C45" s="50">
        <v>41</v>
      </c>
      <c r="D45" s="50">
        <v>492</v>
      </c>
      <c r="E45" s="50">
        <v>595</v>
      </c>
      <c r="F45" s="50">
        <v>292740</v>
      </c>
      <c r="G45" s="50"/>
      <c r="H45" s="56">
        <f t="shared" si="0"/>
        <v>292740</v>
      </c>
      <c r="I45" s="59" t="s">
        <v>69</v>
      </c>
      <c r="J45" s="50">
        <v>292740</v>
      </c>
      <c r="K45" s="66"/>
    </row>
    <row r="46" ht="21.5" customHeight="1" spans="1:11">
      <c r="A46" s="57"/>
      <c r="B46" s="59" t="s">
        <v>70</v>
      </c>
      <c r="C46" s="50">
        <v>10</v>
      </c>
      <c r="D46" s="50">
        <v>118</v>
      </c>
      <c r="E46" s="50">
        <v>595</v>
      </c>
      <c r="F46" s="50">
        <v>70210</v>
      </c>
      <c r="G46" s="50"/>
      <c r="H46" s="56">
        <f t="shared" si="0"/>
        <v>70210</v>
      </c>
      <c r="I46" s="70" t="s">
        <v>71</v>
      </c>
      <c r="J46" s="54">
        <v>317730</v>
      </c>
      <c r="K46" s="66"/>
    </row>
    <row r="47" ht="21.5" customHeight="1" spans="1:11">
      <c r="A47" s="57"/>
      <c r="B47" s="59" t="s">
        <v>72</v>
      </c>
      <c r="C47" s="50">
        <v>6</v>
      </c>
      <c r="D47" s="50">
        <v>68</v>
      </c>
      <c r="E47" s="50">
        <v>595</v>
      </c>
      <c r="F47" s="50">
        <v>40460</v>
      </c>
      <c r="G47" s="50"/>
      <c r="H47" s="56">
        <f t="shared" si="0"/>
        <v>40460</v>
      </c>
      <c r="I47" s="71"/>
      <c r="J47" s="57"/>
      <c r="K47" s="66"/>
    </row>
    <row r="48" ht="21.5" customHeight="1" spans="1:11">
      <c r="A48" s="57"/>
      <c r="B48" s="55" t="s">
        <v>73</v>
      </c>
      <c r="C48" s="50">
        <v>3</v>
      </c>
      <c r="D48" s="50">
        <v>36</v>
      </c>
      <c r="E48" s="50">
        <v>595</v>
      </c>
      <c r="F48" s="50">
        <v>21420</v>
      </c>
      <c r="G48" s="50"/>
      <c r="H48" s="56">
        <f t="shared" si="0"/>
        <v>21420</v>
      </c>
      <c r="I48" s="71"/>
      <c r="J48" s="57"/>
      <c r="K48" s="66"/>
    </row>
    <row r="49" ht="21.5" customHeight="1" spans="1:11">
      <c r="A49" s="57"/>
      <c r="B49" s="59" t="s">
        <v>74</v>
      </c>
      <c r="C49" s="50">
        <v>26</v>
      </c>
      <c r="D49" s="50">
        <v>312</v>
      </c>
      <c r="E49" s="50">
        <v>595</v>
      </c>
      <c r="F49" s="50">
        <v>185640</v>
      </c>
      <c r="G49" s="50"/>
      <c r="H49" s="56">
        <f t="shared" si="0"/>
        <v>185640</v>
      </c>
      <c r="I49" s="72"/>
      <c r="J49" s="58"/>
      <c r="K49" s="66"/>
    </row>
    <row r="50" ht="21.5" customHeight="1" spans="1:11">
      <c r="A50" s="57"/>
      <c r="B50" s="59" t="s">
        <v>75</v>
      </c>
      <c r="C50" s="50">
        <v>8</v>
      </c>
      <c r="D50" s="50">
        <v>96</v>
      </c>
      <c r="E50" s="50">
        <v>595</v>
      </c>
      <c r="F50" s="50">
        <v>57120</v>
      </c>
      <c r="G50" s="50"/>
      <c r="H50" s="56">
        <f t="shared" si="0"/>
        <v>57120</v>
      </c>
      <c r="I50" s="59" t="s">
        <v>76</v>
      </c>
      <c r="J50" s="50">
        <v>57120</v>
      </c>
      <c r="K50" s="66"/>
    </row>
    <row r="51" ht="21.5" customHeight="1" spans="1:11">
      <c r="A51" s="58"/>
      <c r="B51" s="60" t="s">
        <v>77</v>
      </c>
      <c r="C51" s="61">
        <v>56</v>
      </c>
      <c r="D51" s="61">
        <v>656.5</v>
      </c>
      <c r="E51" s="50">
        <v>595</v>
      </c>
      <c r="F51" s="50">
        <v>390618</v>
      </c>
      <c r="G51" s="50"/>
      <c r="H51" s="56">
        <f t="shared" si="0"/>
        <v>390618</v>
      </c>
      <c r="I51" s="59" t="s">
        <v>78</v>
      </c>
      <c r="J51" s="50">
        <v>390618</v>
      </c>
      <c r="K51" s="66"/>
    </row>
    <row r="52" ht="21.5" customHeight="1" spans="1:11">
      <c r="A52" s="54" t="s">
        <v>79</v>
      </c>
      <c r="B52" s="55" t="s">
        <v>80</v>
      </c>
      <c r="C52" s="50">
        <v>6</v>
      </c>
      <c r="D52" s="50">
        <v>72</v>
      </c>
      <c r="E52" s="50">
        <v>595</v>
      </c>
      <c r="F52" s="50">
        <v>42840</v>
      </c>
      <c r="G52" s="50">
        <v>5000</v>
      </c>
      <c r="H52" s="56">
        <f t="shared" si="0"/>
        <v>37840</v>
      </c>
      <c r="I52" s="70" t="s">
        <v>81</v>
      </c>
      <c r="J52" s="54">
        <v>1205672</v>
      </c>
      <c r="K52" s="66"/>
    </row>
    <row r="53" ht="21.5" customHeight="1" spans="1:11">
      <c r="A53" s="57"/>
      <c r="B53" s="55" t="s">
        <v>82</v>
      </c>
      <c r="C53" s="50">
        <v>30</v>
      </c>
      <c r="D53" s="50">
        <v>330.5</v>
      </c>
      <c r="E53" s="50">
        <v>595</v>
      </c>
      <c r="F53" s="50">
        <v>196648</v>
      </c>
      <c r="G53" s="50"/>
      <c r="H53" s="56">
        <f t="shared" si="0"/>
        <v>196648</v>
      </c>
      <c r="I53" s="71"/>
      <c r="J53" s="57"/>
      <c r="K53" s="66"/>
    </row>
    <row r="54" ht="21.5" customHeight="1" spans="1:11">
      <c r="A54" s="57"/>
      <c r="B54" s="55" t="s">
        <v>83</v>
      </c>
      <c r="C54" s="50">
        <v>26</v>
      </c>
      <c r="D54" s="50">
        <v>286.5</v>
      </c>
      <c r="E54" s="50">
        <v>595</v>
      </c>
      <c r="F54" s="50">
        <v>170468</v>
      </c>
      <c r="G54" s="50"/>
      <c r="H54" s="56">
        <f t="shared" si="0"/>
        <v>170468</v>
      </c>
      <c r="I54" s="71"/>
      <c r="J54" s="57"/>
      <c r="K54" s="66"/>
    </row>
    <row r="55" ht="21.5" customHeight="1" spans="1:11">
      <c r="A55" s="57"/>
      <c r="B55" s="55" t="s">
        <v>84</v>
      </c>
      <c r="C55" s="50">
        <v>36</v>
      </c>
      <c r="D55" s="50">
        <v>430</v>
      </c>
      <c r="E55" s="50">
        <v>595</v>
      </c>
      <c r="F55" s="50">
        <v>255850</v>
      </c>
      <c r="G55" s="50"/>
      <c r="H55" s="56">
        <f t="shared" si="0"/>
        <v>255850</v>
      </c>
      <c r="I55" s="71"/>
      <c r="J55" s="57"/>
      <c r="K55" s="66"/>
    </row>
    <row r="56" ht="21.5" customHeight="1" spans="1:11">
      <c r="A56" s="57"/>
      <c r="B56" s="55" t="s">
        <v>85</v>
      </c>
      <c r="C56" s="50">
        <v>21</v>
      </c>
      <c r="D56" s="50">
        <v>248</v>
      </c>
      <c r="E56" s="50">
        <v>595</v>
      </c>
      <c r="F56" s="50">
        <v>147560</v>
      </c>
      <c r="G56" s="50"/>
      <c r="H56" s="56">
        <f t="shared" si="0"/>
        <v>147560</v>
      </c>
      <c r="I56" s="71"/>
      <c r="J56" s="57"/>
      <c r="K56" s="66"/>
    </row>
    <row r="57" ht="21.5" customHeight="1" spans="1:11">
      <c r="A57" s="57"/>
      <c r="B57" s="55" t="s">
        <v>86</v>
      </c>
      <c r="C57" s="50">
        <v>17</v>
      </c>
      <c r="D57" s="50">
        <v>188.5</v>
      </c>
      <c r="E57" s="50">
        <v>595</v>
      </c>
      <c r="F57" s="50">
        <v>112158</v>
      </c>
      <c r="G57" s="50">
        <v>250</v>
      </c>
      <c r="H57" s="56">
        <f t="shared" si="0"/>
        <v>111908</v>
      </c>
      <c r="I57" s="71"/>
      <c r="J57" s="57"/>
      <c r="K57" s="66"/>
    </row>
    <row r="58" ht="21.5" customHeight="1" spans="1:11">
      <c r="A58" s="57"/>
      <c r="B58" s="60" t="s">
        <v>87</v>
      </c>
      <c r="C58" s="50">
        <v>14</v>
      </c>
      <c r="D58" s="50">
        <v>144.5</v>
      </c>
      <c r="E58" s="50">
        <v>595</v>
      </c>
      <c r="F58" s="50">
        <v>85978</v>
      </c>
      <c r="G58" s="50">
        <v>500</v>
      </c>
      <c r="H58" s="56">
        <f t="shared" si="0"/>
        <v>85478</v>
      </c>
      <c r="I58" s="71"/>
      <c r="J58" s="57"/>
      <c r="K58" s="66"/>
    </row>
    <row r="59" ht="21.5" customHeight="1" spans="1:11">
      <c r="A59" s="57"/>
      <c r="B59" s="55" t="s">
        <v>88</v>
      </c>
      <c r="C59" s="50">
        <v>7</v>
      </c>
      <c r="D59" s="50">
        <v>84</v>
      </c>
      <c r="E59" s="50">
        <v>595</v>
      </c>
      <c r="F59" s="50">
        <v>49980</v>
      </c>
      <c r="G59" s="50"/>
      <c r="H59" s="56">
        <f t="shared" si="0"/>
        <v>49980</v>
      </c>
      <c r="I59" s="71"/>
      <c r="J59" s="57"/>
      <c r="K59" s="66"/>
    </row>
    <row r="60" ht="21.5" customHeight="1" spans="1:11">
      <c r="A60" s="57"/>
      <c r="B60" s="55" t="s">
        <v>89</v>
      </c>
      <c r="C60" s="50">
        <v>6</v>
      </c>
      <c r="D60" s="50">
        <f>C60*12</f>
        <v>72</v>
      </c>
      <c r="E60" s="50">
        <v>595</v>
      </c>
      <c r="F60" s="50">
        <v>42840</v>
      </c>
      <c r="G60" s="50"/>
      <c r="H60" s="56">
        <f t="shared" si="0"/>
        <v>42840</v>
      </c>
      <c r="I60" s="71"/>
      <c r="J60" s="57"/>
      <c r="K60" s="66"/>
    </row>
    <row r="61" ht="21.5" customHeight="1" spans="1:11">
      <c r="A61" s="57"/>
      <c r="B61" s="55" t="s">
        <v>90</v>
      </c>
      <c r="C61" s="50">
        <v>3</v>
      </c>
      <c r="D61" s="50">
        <v>36</v>
      </c>
      <c r="E61" s="50">
        <v>595</v>
      </c>
      <c r="F61" s="50">
        <v>21420</v>
      </c>
      <c r="G61" s="50"/>
      <c r="H61" s="56">
        <f t="shared" si="0"/>
        <v>21420</v>
      </c>
      <c r="I61" s="71"/>
      <c r="J61" s="57"/>
      <c r="K61" s="66"/>
    </row>
    <row r="62" ht="21.5" customHeight="1" spans="1:11">
      <c r="A62" s="57"/>
      <c r="B62" s="55" t="s">
        <v>91</v>
      </c>
      <c r="C62" s="50">
        <v>7</v>
      </c>
      <c r="D62" s="50">
        <v>84</v>
      </c>
      <c r="E62" s="50">
        <v>595</v>
      </c>
      <c r="F62" s="50">
        <v>49980</v>
      </c>
      <c r="G62" s="50"/>
      <c r="H62" s="56">
        <f t="shared" si="0"/>
        <v>49980</v>
      </c>
      <c r="I62" s="71"/>
      <c r="J62" s="57"/>
      <c r="K62" s="66"/>
    </row>
    <row r="63" ht="21.5" customHeight="1" spans="1:11">
      <c r="A63" s="58"/>
      <c r="B63" s="55" t="s">
        <v>92</v>
      </c>
      <c r="C63" s="50">
        <v>5</v>
      </c>
      <c r="D63" s="50">
        <v>60</v>
      </c>
      <c r="E63" s="50">
        <v>595</v>
      </c>
      <c r="F63" s="50">
        <v>35700</v>
      </c>
      <c r="G63" s="50"/>
      <c r="H63" s="56">
        <f t="shared" si="0"/>
        <v>35700</v>
      </c>
      <c r="I63" s="72"/>
      <c r="J63" s="58"/>
      <c r="K63" s="66"/>
    </row>
    <row r="64" ht="21.5" customHeight="1" spans="1:11">
      <c r="A64" s="54" t="s">
        <v>93</v>
      </c>
      <c r="B64" s="55" t="s">
        <v>94</v>
      </c>
      <c r="C64" s="50">
        <v>6</v>
      </c>
      <c r="D64" s="50">
        <v>72</v>
      </c>
      <c r="E64" s="50">
        <v>595</v>
      </c>
      <c r="F64" s="50">
        <v>42840</v>
      </c>
      <c r="G64" s="50">
        <v>0</v>
      </c>
      <c r="H64" s="56">
        <f t="shared" si="0"/>
        <v>42840</v>
      </c>
      <c r="I64" s="67" t="s">
        <v>95</v>
      </c>
      <c r="J64" s="54">
        <v>2638695</v>
      </c>
      <c r="K64" s="66"/>
    </row>
    <row r="65" ht="21.5" customHeight="1" spans="1:11">
      <c r="A65" s="57"/>
      <c r="B65" s="55" t="s">
        <v>96</v>
      </c>
      <c r="C65" s="50">
        <v>46</v>
      </c>
      <c r="D65" s="50">
        <v>541</v>
      </c>
      <c r="E65" s="50">
        <v>595</v>
      </c>
      <c r="F65" s="50">
        <v>321895</v>
      </c>
      <c r="G65" s="50">
        <v>0</v>
      </c>
      <c r="H65" s="56">
        <f t="shared" si="0"/>
        <v>321895</v>
      </c>
      <c r="I65" s="69"/>
      <c r="J65" s="57"/>
      <c r="K65" s="66"/>
    </row>
    <row r="66" ht="21.5" customHeight="1" spans="1:11">
      <c r="A66" s="57"/>
      <c r="B66" s="55" t="s">
        <v>97</v>
      </c>
      <c r="C66" s="50">
        <v>46</v>
      </c>
      <c r="D66" s="50">
        <v>531</v>
      </c>
      <c r="E66" s="50">
        <v>595</v>
      </c>
      <c r="F66" s="50">
        <v>315945</v>
      </c>
      <c r="G66" s="50">
        <v>0</v>
      </c>
      <c r="H66" s="56">
        <f t="shared" si="0"/>
        <v>315945</v>
      </c>
      <c r="I66" s="69"/>
      <c r="J66" s="57"/>
      <c r="K66" s="66"/>
    </row>
    <row r="67" ht="21.5" customHeight="1" spans="1:11">
      <c r="A67" s="57"/>
      <c r="B67" s="55" t="s">
        <v>98</v>
      </c>
      <c r="C67" s="50">
        <v>31</v>
      </c>
      <c r="D67" s="50">
        <v>347</v>
      </c>
      <c r="E67" s="50">
        <v>595</v>
      </c>
      <c r="F67" s="50">
        <v>206465</v>
      </c>
      <c r="G67" s="50">
        <v>0</v>
      </c>
      <c r="H67" s="56">
        <f t="shared" si="0"/>
        <v>206465</v>
      </c>
      <c r="I67" s="69"/>
      <c r="J67" s="57"/>
      <c r="K67" s="66"/>
    </row>
    <row r="68" ht="21.5" customHeight="1" spans="1:11">
      <c r="A68" s="57"/>
      <c r="B68" s="55" t="s">
        <v>99</v>
      </c>
      <c r="C68" s="50">
        <v>46</v>
      </c>
      <c r="D68" s="50">
        <v>544.5</v>
      </c>
      <c r="E68" s="50">
        <v>595</v>
      </c>
      <c r="F68" s="50">
        <v>323978</v>
      </c>
      <c r="G68" s="50">
        <v>0</v>
      </c>
      <c r="H68" s="56">
        <f t="shared" si="0"/>
        <v>323978</v>
      </c>
      <c r="I68" s="69"/>
      <c r="J68" s="57"/>
      <c r="K68" s="66"/>
    </row>
    <row r="69" ht="21.5" customHeight="1" spans="1:11">
      <c r="A69" s="57"/>
      <c r="B69" s="55" t="s">
        <v>100</v>
      </c>
      <c r="C69" s="50">
        <v>46</v>
      </c>
      <c r="D69" s="50">
        <v>470.5</v>
      </c>
      <c r="E69" s="50">
        <v>595</v>
      </c>
      <c r="F69" s="50">
        <v>279948</v>
      </c>
      <c r="G69" s="50">
        <v>3500</v>
      </c>
      <c r="H69" s="56">
        <f t="shared" ref="H69:H132" si="1">F69-G69</f>
        <v>276448</v>
      </c>
      <c r="I69" s="69"/>
      <c r="J69" s="57"/>
      <c r="K69" s="66"/>
    </row>
    <row r="70" ht="21.5" customHeight="1" spans="1:11">
      <c r="A70" s="57"/>
      <c r="B70" s="55" t="s">
        <v>101</v>
      </c>
      <c r="C70" s="50">
        <v>99</v>
      </c>
      <c r="D70" s="50">
        <v>1124.5</v>
      </c>
      <c r="E70" s="50">
        <v>595</v>
      </c>
      <c r="F70" s="50">
        <v>669078</v>
      </c>
      <c r="G70" s="50">
        <v>0</v>
      </c>
      <c r="H70" s="56">
        <f t="shared" si="1"/>
        <v>669078</v>
      </c>
      <c r="I70" s="69"/>
      <c r="J70" s="57"/>
      <c r="K70" s="66"/>
    </row>
    <row r="71" ht="21.5" customHeight="1" spans="1:11">
      <c r="A71" s="57"/>
      <c r="B71" s="55" t="s">
        <v>102</v>
      </c>
      <c r="C71" s="50">
        <v>8</v>
      </c>
      <c r="D71" s="50">
        <v>78</v>
      </c>
      <c r="E71" s="50">
        <v>595</v>
      </c>
      <c r="F71" s="50">
        <v>46410</v>
      </c>
      <c r="G71" s="50">
        <v>250</v>
      </c>
      <c r="H71" s="56">
        <f t="shared" si="1"/>
        <v>46160</v>
      </c>
      <c r="I71" s="69"/>
      <c r="J71" s="57"/>
      <c r="K71" s="66"/>
    </row>
    <row r="72" ht="21.5" customHeight="1" spans="1:11">
      <c r="A72" s="57"/>
      <c r="B72" s="55" t="s">
        <v>103</v>
      </c>
      <c r="C72" s="50">
        <v>8</v>
      </c>
      <c r="D72" s="50">
        <v>88.5</v>
      </c>
      <c r="E72" s="50">
        <v>595</v>
      </c>
      <c r="F72" s="50">
        <v>52658</v>
      </c>
      <c r="G72" s="50">
        <v>0</v>
      </c>
      <c r="H72" s="56">
        <f t="shared" si="1"/>
        <v>52658</v>
      </c>
      <c r="I72" s="69"/>
      <c r="J72" s="57"/>
      <c r="K72" s="66"/>
    </row>
    <row r="73" ht="21.5" customHeight="1" spans="1:11">
      <c r="A73" s="57"/>
      <c r="B73" s="55" t="s">
        <v>104</v>
      </c>
      <c r="C73" s="50">
        <v>7</v>
      </c>
      <c r="D73" s="50">
        <v>84</v>
      </c>
      <c r="E73" s="50">
        <v>595</v>
      </c>
      <c r="F73" s="50">
        <v>49980</v>
      </c>
      <c r="G73" s="50">
        <v>0</v>
      </c>
      <c r="H73" s="56">
        <f t="shared" si="1"/>
        <v>49980</v>
      </c>
      <c r="I73" s="69"/>
      <c r="J73" s="57"/>
      <c r="K73" s="66"/>
    </row>
    <row r="74" ht="21.5" customHeight="1" spans="1:11">
      <c r="A74" s="57"/>
      <c r="B74" s="55" t="s">
        <v>105</v>
      </c>
      <c r="C74" s="50">
        <v>7</v>
      </c>
      <c r="D74" s="50">
        <v>76</v>
      </c>
      <c r="E74" s="50">
        <v>595</v>
      </c>
      <c r="F74" s="50">
        <v>45220</v>
      </c>
      <c r="G74" s="50">
        <v>250</v>
      </c>
      <c r="H74" s="56">
        <f t="shared" si="1"/>
        <v>44970</v>
      </c>
      <c r="I74" s="69"/>
      <c r="J74" s="57"/>
      <c r="K74" s="66"/>
    </row>
    <row r="75" ht="21.5" customHeight="1" spans="1:11">
      <c r="A75" s="57"/>
      <c r="B75" s="55" t="s">
        <v>106</v>
      </c>
      <c r="C75" s="50">
        <v>17</v>
      </c>
      <c r="D75" s="50">
        <v>204</v>
      </c>
      <c r="E75" s="50">
        <v>595</v>
      </c>
      <c r="F75" s="50">
        <v>121380</v>
      </c>
      <c r="G75" s="50">
        <v>0</v>
      </c>
      <c r="H75" s="56">
        <f t="shared" si="1"/>
        <v>121380</v>
      </c>
      <c r="I75" s="69"/>
      <c r="J75" s="57"/>
      <c r="K75" s="66"/>
    </row>
    <row r="76" ht="21.5" customHeight="1" spans="1:11">
      <c r="A76" s="57"/>
      <c r="B76" s="55" t="s">
        <v>107</v>
      </c>
      <c r="C76" s="50">
        <v>9</v>
      </c>
      <c r="D76" s="50">
        <v>108</v>
      </c>
      <c r="E76" s="50">
        <v>595</v>
      </c>
      <c r="F76" s="50">
        <v>64260</v>
      </c>
      <c r="G76" s="50">
        <v>0</v>
      </c>
      <c r="H76" s="56">
        <f t="shared" si="1"/>
        <v>64260</v>
      </c>
      <c r="I76" s="69"/>
      <c r="J76" s="57"/>
      <c r="K76" s="66"/>
    </row>
    <row r="77" ht="21.5" customHeight="1" spans="1:11">
      <c r="A77" s="57"/>
      <c r="B77" s="55" t="s">
        <v>108</v>
      </c>
      <c r="C77" s="50">
        <v>2</v>
      </c>
      <c r="D77" s="50">
        <v>24</v>
      </c>
      <c r="E77" s="50">
        <v>595</v>
      </c>
      <c r="F77" s="50">
        <v>14280</v>
      </c>
      <c r="G77" s="50">
        <v>0</v>
      </c>
      <c r="H77" s="56">
        <f t="shared" si="1"/>
        <v>14280</v>
      </c>
      <c r="I77" s="69"/>
      <c r="J77" s="57"/>
      <c r="K77" s="66"/>
    </row>
    <row r="78" ht="21.5" customHeight="1" spans="1:11">
      <c r="A78" s="57"/>
      <c r="B78" s="55" t="s">
        <v>109</v>
      </c>
      <c r="C78" s="50">
        <v>3</v>
      </c>
      <c r="D78" s="50">
        <v>36</v>
      </c>
      <c r="E78" s="50">
        <v>595</v>
      </c>
      <c r="F78" s="50">
        <v>21420</v>
      </c>
      <c r="G78" s="50">
        <v>0</v>
      </c>
      <c r="H78" s="56">
        <f t="shared" si="1"/>
        <v>21420</v>
      </c>
      <c r="I78" s="69"/>
      <c r="J78" s="57"/>
      <c r="K78" s="66"/>
    </row>
    <row r="79" ht="21.5" customHeight="1" spans="1:11">
      <c r="A79" s="57"/>
      <c r="B79" s="55" t="s">
        <v>110</v>
      </c>
      <c r="C79" s="50">
        <v>4</v>
      </c>
      <c r="D79" s="50">
        <v>40.5</v>
      </c>
      <c r="E79" s="50">
        <v>595</v>
      </c>
      <c r="F79" s="50">
        <v>24098</v>
      </c>
      <c r="G79" s="50">
        <v>0</v>
      </c>
      <c r="H79" s="56">
        <f t="shared" si="1"/>
        <v>24098</v>
      </c>
      <c r="I79" s="69"/>
      <c r="J79" s="57"/>
      <c r="K79" s="66"/>
    </row>
    <row r="80" ht="21.5" customHeight="1" spans="1:11">
      <c r="A80" s="58"/>
      <c r="B80" s="55" t="s">
        <v>111</v>
      </c>
      <c r="C80" s="50">
        <v>6</v>
      </c>
      <c r="D80" s="50">
        <v>72</v>
      </c>
      <c r="E80" s="50">
        <v>595</v>
      </c>
      <c r="F80" s="50">
        <v>42840</v>
      </c>
      <c r="G80" s="50">
        <v>0</v>
      </c>
      <c r="H80" s="56">
        <f t="shared" si="1"/>
        <v>42840</v>
      </c>
      <c r="I80" s="68"/>
      <c r="J80" s="58"/>
      <c r="K80" s="66"/>
    </row>
    <row r="81" ht="23" customHeight="1" spans="1:11">
      <c r="A81" s="54" t="s">
        <v>112</v>
      </c>
      <c r="B81" s="55" t="s">
        <v>113</v>
      </c>
      <c r="C81" s="50">
        <v>4</v>
      </c>
      <c r="D81" s="50">
        <v>39.5</v>
      </c>
      <c r="E81" s="50">
        <v>595</v>
      </c>
      <c r="F81" s="50">
        <v>23503</v>
      </c>
      <c r="G81" s="50"/>
      <c r="H81" s="56">
        <f t="shared" si="1"/>
        <v>23503</v>
      </c>
      <c r="I81" s="67" t="s">
        <v>114</v>
      </c>
      <c r="J81" s="54">
        <v>2503727</v>
      </c>
      <c r="K81" s="66"/>
    </row>
    <row r="82" ht="23" customHeight="1" spans="1:11">
      <c r="A82" s="57"/>
      <c r="B82" s="55" t="s">
        <v>115</v>
      </c>
      <c r="C82" s="50">
        <v>3</v>
      </c>
      <c r="D82" s="50">
        <v>28.5</v>
      </c>
      <c r="E82" s="50">
        <v>595</v>
      </c>
      <c r="F82" s="50">
        <v>16958</v>
      </c>
      <c r="G82" s="50"/>
      <c r="H82" s="56">
        <f t="shared" si="1"/>
        <v>16958</v>
      </c>
      <c r="I82" s="69"/>
      <c r="J82" s="57"/>
      <c r="K82" s="66"/>
    </row>
    <row r="83" ht="23" customHeight="1" spans="1:11">
      <c r="A83" s="57"/>
      <c r="B83" s="55" t="s">
        <v>116</v>
      </c>
      <c r="C83" s="50">
        <v>3</v>
      </c>
      <c r="D83" s="50">
        <v>28.5</v>
      </c>
      <c r="E83" s="50">
        <v>595</v>
      </c>
      <c r="F83" s="50">
        <v>16958</v>
      </c>
      <c r="G83" s="50"/>
      <c r="H83" s="56">
        <f t="shared" si="1"/>
        <v>16958</v>
      </c>
      <c r="I83" s="69"/>
      <c r="J83" s="57"/>
      <c r="K83" s="66"/>
    </row>
    <row r="84" ht="23" customHeight="1" spans="1:11">
      <c r="A84" s="57"/>
      <c r="B84" s="55" t="s">
        <v>117</v>
      </c>
      <c r="C84" s="50">
        <v>3</v>
      </c>
      <c r="D84" s="50">
        <v>36</v>
      </c>
      <c r="E84" s="50">
        <v>595</v>
      </c>
      <c r="F84" s="50">
        <v>21420</v>
      </c>
      <c r="G84" s="50"/>
      <c r="H84" s="56">
        <f t="shared" si="1"/>
        <v>21420</v>
      </c>
      <c r="I84" s="69"/>
      <c r="J84" s="57"/>
      <c r="K84" s="66"/>
    </row>
    <row r="85" ht="23" customHeight="1" spans="1:11">
      <c r="A85" s="57"/>
      <c r="B85" s="55" t="s">
        <v>118</v>
      </c>
      <c r="C85" s="50">
        <v>3</v>
      </c>
      <c r="D85" s="50">
        <v>16</v>
      </c>
      <c r="E85" s="50">
        <v>595</v>
      </c>
      <c r="F85" s="50">
        <v>9520</v>
      </c>
      <c r="G85" s="50">
        <v>250</v>
      </c>
      <c r="H85" s="56">
        <f t="shared" si="1"/>
        <v>9270</v>
      </c>
      <c r="I85" s="69"/>
      <c r="J85" s="57"/>
      <c r="K85" s="66"/>
    </row>
    <row r="86" ht="23" customHeight="1" spans="1:11">
      <c r="A86" s="57"/>
      <c r="B86" s="55" t="s">
        <v>119</v>
      </c>
      <c r="C86" s="50">
        <v>27</v>
      </c>
      <c r="D86" s="50">
        <v>316</v>
      </c>
      <c r="E86" s="50">
        <v>595</v>
      </c>
      <c r="F86" s="50">
        <v>188020</v>
      </c>
      <c r="G86" s="50">
        <v>250</v>
      </c>
      <c r="H86" s="56">
        <f t="shared" si="1"/>
        <v>187770</v>
      </c>
      <c r="I86" s="69"/>
      <c r="J86" s="57"/>
      <c r="K86" s="66"/>
    </row>
    <row r="87" ht="23" customHeight="1" spans="1:11">
      <c r="A87" s="57"/>
      <c r="B87" s="55" t="s">
        <v>120</v>
      </c>
      <c r="C87" s="50">
        <v>4</v>
      </c>
      <c r="D87" s="50">
        <v>40.5</v>
      </c>
      <c r="E87" s="50">
        <v>595</v>
      </c>
      <c r="F87" s="50">
        <v>24098</v>
      </c>
      <c r="G87" s="50"/>
      <c r="H87" s="56">
        <f t="shared" si="1"/>
        <v>24098</v>
      </c>
      <c r="I87" s="69"/>
      <c r="J87" s="57"/>
      <c r="K87" s="66"/>
    </row>
    <row r="88" ht="23" customHeight="1" spans="1:11">
      <c r="A88" s="57"/>
      <c r="B88" s="55" t="s">
        <v>121</v>
      </c>
      <c r="C88" s="50">
        <v>33</v>
      </c>
      <c r="D88" s="50">
        <v>391</v>
      </c>
      <c r="E88" s="50">
        <v>595</v>
      </c>
      <c r="F88" s="50">
        <v>232645</v>
      </c>
      <c r="G88" s="50">
        <v>500</v>
      </c>
      <c r="H88" s="56">
        <f t="shared" si="1"/>
        <v>232145</v>
      </c>
      <c r="I88" s="69"/>
      <c r="J88" s="57"/>
      <c r="K88" s="66"/>
    </row>
    <row r="89" ht="23" customHeight="1" spans="1:11">
      <c r="A89" s="57"/>
      <c r="B89" s="55" t="s">
        <v>122</v>
      </c>
      <c r="C89" s="50">
        <v>69</v>
      </c>
      <c r="D89" s="50">
        <v>692.5</v>
      </c>
      <c r="E89" s="50">
        <v>595</v>
      </c>
      <c r="F89" s="50">
        <v>412038</v>
      </c>
      <c r="G89" s="50">
        <v>2750</v>
      </c>
      <c r="H89" s="56">
        <f t="shared" si="1"/>
        <v>409288</v>
      </c>
      <c r="I89" s="69"/>
      <c r="J89" s="57"/>
      <c r="K89" s="66"/>
    </row>
    <row r="90" ht="23" customHeight="1" spans="1:11">
      <c r="A90" s="57"/>
      <c r="B90" s="55" t="s">
        <v>123</v>
      </c>
      <c r="C90" s="50">
        <v>5</v>
      </c>
      <c r="D90" s="50">
        <v>60</v>
      </c>
      <c r="E90" s="50">
        <v>595</v>
      </c>
      <c r="F90" s="50">
        <v>35700</v>
      </c>
      <c r="G90" s="50"/>
      <c r="H90" s="56">
        <f t="shared" si="1"/>
        <v>35700</v>
      </c>
      <c r="I90" s="69"/>
      <c r="J90" s="57"/>
      <c r="K90" s="66"/>
    </row>
    <row r="91" ht="23" customHeight="1" spans="1:11">
      <c r="A91" s="57"/>
      <c r="B91" s="55" t="s">
        <v>124</v>
      </c>
      <c r="C91" s="50">
        <v>3</v>
      </c>
      <c r="D91" s="50">
        <v>36</v>
      </c>
      <c r="E91" s="50">
        <v>595</v>
      </c>
      <c r="F91" s="50">
        <v>21420</v>
      </c>
      <c r="G91" s="50"/>
      <c r="H91" s="56">
        <f t="shared" si="1"/>
        <v>21420</v>
      </c>
      <c r="I91" s="69"/>
      <c r="J91" s="57"/>
      <c r="K91" s="66"/>
    </row>
    <row r="92" ht="23" customHeight="1" spans="1:11">
      <c r="A92" s="57"/>
      <c r="B92" s="55" t="s">
        <v>125</v>
      </c>
      <c r="C92" s="50">
        <v>4</v>
      </c>
      <c r="D92" s="50">
        <v>33</v>
      </c>
      <c r="E92" s="50">
        <v>595</v>
      </c>
      <c r="F92" s="50">
        <v>19635</v>
      </c>
      <c r="G92" s="50"/>
      <c r="H92" s="56">
        <f t="shared" si="1"/>
        <v>19635</v>
      </c>
      <c r="I92" s="69"/>
      <c r="J92" s="57"/>
      <c r="K92" s="66"/>
    </row>
    <row r="93" ht="23" customHeight="1" spans="1:11">
      <c r="A93" s="57"/>
      <c r="B93" s="55" t="s">
        <v>126</v>
      </c>
      <c r="C93" s="50">
        <v>2</v>
      </c>
      <c r="D93" s="50">
        <v>16.5</v>
      </c>
      <c r="E93" s="50">
        <v>595</v>
      </c>
      <c r="F93" s="50">
        <v>9818</v>
      </c>
      <c r="G93" s="50"/>
      <c r="H93" s="56">
        <f t="shared" si="1"/>
        <v>9818</v>
      </c>
      <c r="I93" s="69"/>
      <c r="J93" s="57"/>
      <c r="K93" s="66"/>
    </row>
    <row r="94" ht="23" customHeight="1" spans="1:11">
      <c r="A94" s="57"/>
      <c r="B94" s="55" t="s">
        <v>127</v>
      </c>
      <c r="C94" s="50">
        <v>23</v>
      </c>
      <c r="D94" s="50">
        <v>210.5</v>
      </c>
      <c r="E94" s="50">
        <v>595</v>
      </c>
      <c r="F94" s="50">
        <v>125248</v>
      </c>
      <c r="G94" s="50">
        <v>750</v>
      </c>
      <c r="H94" s="56">
        <f t="shared" si="1"/>
        <v>124498</v>
      </c>
      <c r="I94" s="69"/>
      <c r="J94" s="57"/>
      <c r="K94" s="66"/>
    </row>
    <row r="95" ht="23" customHeight="1" spans="1:11">
      <c r="A95" s="57"/>
      <c r="B95" s="55" t="s">
        <v>127</v>
      </c>
      <c r="C95" s="50">
        <v>1</v>
      </c>
      <c r="D95" s="50">
        <v>1</v>
      </c>
      <c r="E95" s="50">
        <v>500</v>
      </c>
      <c r="F95" s="50">
        <v>500</v>
      </c>
      <c r="G95" s="50"/>
      <c r="H95" s="56">
        <f t="shared" si="1"/>
        <v>500</v>
      </c>
      <c r="I95" s="69"/>
      <c r="J95" s="57"/>
      <c r="K95" s="66"/>
    </row>
    <row r="96" ht="23" customHeight="1" spans="1:11">
      <c r="A96" s="57"/>
      <c r="B96" s="55" t="s">
        <v>128</v>
      </c>
      <c r="C96" s="50">
        <v>4</v>
      </c>
      <c r="D96" s="50">
        <v>44</v>
      </c>
      <c r="E96" s="50">
        <v>595</v>
      </c>
      <c r="F96" s="50">
        <v>26180</v>
      </c>
      <c r="G96" s="50"/>
      <c r="H96" s="56">
        <f t="shared" si="1"/>
        <v>26180</v>
      </c>
      <c r="I96" s="69"/>
      <c r="J96" s="57"/>
      <c r="K96" s="66"/>
    </row>
    <row r="97" ht="23" customHeight="1" spans="1:11">
      <c r="A97" s="57"/>
      <c r="B97" s="55" t="s">
        <v>102</v>
      </c>
      <c r="C97" s="50">
        <v>12</v>
      </c>
      <c r="D97" s="50">
        <v>132.5</v>
      </c>
      <c r="E97" s="50">
        <v>595</v>
      </c>
      <c r="F97" s="50">
        <v>78838</v>
      </c>
      <c r="G97" s="50">
        <v>500</v>
      </c>
      <c r="H97" s="56">
        <f t="shared" si="1"/>
        <v>78338</v>
      </c>
      <c r="I97" s="69"/>
      <c r="J97" s="57"/>
      <c r="K97" s="66"/>
    </row>
    <row r="98" ht="23" customHeight="1" spans="1:11">
      <c r="A98" s="57"/>
      <c r="B98" s="55" t="s">
        <v>129</v>
      </c>
      <c r="C98" s="50">
        <v>73</v>
      </c>
      <c r="D98" s="50">
        <v>864</v>
      </c>
      <c r="E98" s="50">
        <v>595</v>
      </c>
      <c r="F98" s="50">
        <v>514080</v>
      </c>
      <c r="G98" s="50"/>
      <c r="H98" s="56">
        <f t="shared" si="1"/>
        <v>514080</v>
      </c>
      <c r="I98" s="69"/>
      <c r="J98" s="57"/>
      <c r="K98" s="66"/>
    </row>
    <row r="99" ht="23" customHeight="1" spans="1:11">
      <c r="A99" s="57"/>
      <c r="B99" s="55" t="s">
        <v>130</v>
      </c>
      <c r="C99" s="50">
        <v>14</v>
      </c>
      <c r="D99" s="50">
        <v>164</v>
      </c>
      <c r="E99" s="50">
        <v>595</v>
      </c>
      <c r="F99" s="50">
        <v>97580</v>
      </c>
      <c r="G99" s="50"/>
      <c r="H99" s="56">
        <f t="shared" si="1"/>
        <v>97580</v>
      </c>
      <c r="I99" s="69"/>
      <c r="J99" s="57"/>
      <c r="K99" s="66"/>
    </row>
    <row r="100" ht="23" customHeight="1" spans="1:11">
      <c r="A100" s="57"/>
      <c r="B100" s="55" t="s">
        <v>131</v>
      </c>
      <c r="C100" s="50">
        <v>17</v>
      </c>
      <c r="D100" s="50">
        <v>204</v>
      </c>
      <c r="E100" s="50">
        <v>595</v>
      </c>
      <c r="F100" s="50">
        <v>121380</v>
      </c>
      <c r="G100" s="50"/>
      <c r="H100" s="56">
        <f t="shared" si="1"/>
        <v>121380</v>
      </c>
      <c r="I100" s="69"/>
      <c r="J100" s="57"/>
      <c r="K100" s="66"/>
    </row>
    <row r="101" ht="23" customHeight="1" spans="1:11">
      <c r="A101" s="57"/>
      <c r="B101" s="55" t="s">
        <v>132</v>
      </c>
      <c r="C101" s="50">
        <v>4</v>
      </c>
      <c r="D101" s="50">
        <v>48</v>
      </c>
      <c r="E101" s="50">
        <v>595</v>
      </c>
      <c r="F101" s="50">
        <v>28560</v>
      </c>
      <c r="G101" s="50"/>
      <c r="H101" s="56">
        <f t="shared" si="1"/>
        <v>28560</v>
      </c>
      <c r="I101" s="69"/>
      <c r="J101" s="57"/>
      <c r="K101" s="66"/>
    </row>
    <row r="102" ht="23" customHeight="1" spans="1:11">
      <c r="A102" s="57"/>
      <c r="B102" s="55" t="s">
        <v>133</v>
      </c>
      <c r="C102" s="50">
        <v>5</v>
      </c>
      <c r="D102" s="50">
        <v>60</v>
      </c>
      <c r="E102" s="50">
        <v>595</v>
      </c>
      <c r="F102" s="50">
        <v>35700</v>
      </c>
      <c r="G102" s="50"/>
      <c r="H102" s="56">
        <f t="shared" si="1"/>
        <v>35700</v>
      </c>
      <c r="I102" s="69"/>
      <c r="J102" s="57"/>
      <c r="K102" s="66"/>
    </row>
    <row r="103" ht="23" customHeight="1" spans="1:11">
      <c r="A103" s="57"/>
      <c r="B103" s="55" t="s">
        <v>134</v>
      </c>
      <c r="C103" s="50">
        <v>22</v>
      </c>
      <c r="D103" s="50">
        <v>264</v>
      </c>
      <c r="E103" s="50">
        <v>595</v>
      </c>
      <c r="F103" s="50">
        <v>157080</v>
      </c>
      <c r="G103" s="50"/>
      <c r="H103" s="56">
        <f t="shared" si="1"/>
        <v>157080</v>
      </c>
      <c r="I103" s="69"/>
      <c r="J103" s="57"/>
      <c r="K103" s="66"/>
    </row>
    <row r="104" ht="23" customHeight="1" spans="1:11">
      <c r="A104" s="57"/>
      <c r="B104" s="55" t="s">
        <v>135</v>
      </c>
      <c r="C104" s="50">
        <v>7</v>
      </c>
      <c r="D104" s="50">
        <v>84</v>
      </c>
      <c r="E104" s="50">
        <v>595</v>
      </c>
      <c r="F104" s="50">
        <v>49980</v>
      </c>
      <c r="G104" s="50"/>
      <c r="H104" s="56">
        <f t="shared" si="1"/>
        <v>49980</v>
      </c>
      <c r="I104" s="69"/>
      <c r="J104" s="57"/>
      <c r="K104" s="66"/>
    </row>
    <row r="105" ht="23" customHeight="1" spans="1:11">
      <c r="A105" s="57"/>
      <c r="B105" s="55" t="s">
        <v>136</v>
      </c>
      <c r="C105" s="50">
        <v>4</v>
      </c>
      <c r="D105" s="50">
        <v>40.5</v>
      </c>
      <c r="E105" s="50">
        <v>595</v>
      </c>
      <c r="F105" s="50">
        <v>24098</v>
      </c>
      <c r="G105" s="50"/>
      <c r="H105" s="56">
        <f t="shared" si="1"/>
        <v>24098</v>
      </c>
      <c r="I105" s="69"/>
      <c r="J105" s="57"/>
      <c r="K105" s="66"/>
    </row>
    <row r="106" ht="23" customHeight="1" spans="1:11">
      <c r="A106" s="58"/>
      <c r="B106" s="55" t="s">
        <v>137</v>
      </c>
      <c r="C106" s="50">
        <v>31</v>
      </c>
      <c r="D106" s="50">
        <v>366</v>
      </c>
      <c r="E106" s="50">
        <v>595</v>
      </c>
      <c r="F106" s="50">
        <v>217770</v>
      </c>
      <c r="G106" s="50"/>
      <c r="H106" s="56">
        <f t="shared" si="1"/>
        <v>217770</v>
      </c>
      <c r="I106" s="68"/>
      <c r="J106" s="58"/>
      <c r="K106" s="66"/>
    </row>
    <row r="107" ht="23" customHeight="1" spans="1:11">
      <c r="A107" s="54" t="s">
        <v>138</v>
      </c>
      <c r="B107" s="55" t="s">
        <v>139</v>
      </c>
      <c r="C107" s="50">
        <v>6</v>
      </c>
      <c r="D107" s="50">
        <v>72</v>
      </c>
      <c r="E107" s="50">
        <v>595</v>
      </c>
      <c r="F107" s="50">
        <v>42840</v>
      </c>
      <c r="G107" s="50"/>
      <c r="H107" s="56">
        <f t="shared" si="1"/>
        <v>42840</v>
      </c>
      <c r="I107" s="67" t="s">
        <v>140</v>
      </c>
      <c r="J107" s="54">
        <v>2063354</v>
      </c>
      <c r="K107" s="66"/>
    </row>
    <row r="108" ht="23" customHeight="1" spans="1:11">
      <c r="A108" s="57"/>
      <c r="B108" s="55" t="s">
        <v>141</v>
      </c>
      <c r="C108" s="50">
        <v>7</v>
      </c>
      <c r="D108" s="50">
        <v>76.5</v>
      </c>
      <c r="E108" s="50">
        <v>595</v>
      </c>
      <c r="F108" s="50">
        <v>45518</v>
      </c>
      <c r="G108" s="50"/>
      <c r="H108" s="56">
        <f t="shared" si="1"/>
        <v>45518</v>
      </c>
      <c r="I108" s="69"/>
      <c r="J108" s="57"/>
      <c r="K108" s="66"/>
    </row>
    <row r="109" ht="23" customHeight="1" spans="1:11">
      <c r="A109" s="57"/>
      <c r="B109" s="55" t="s">
        <v>142</v>
      </c>
      <c r="C109" s="50">
        <v>8</v>
      </c>
      <c r="D109" s="50">
        <v>92</v>
      </c>
      <c r="E109" s="50">
        <v>595</v>
      </c>
      <c r="F109" s="50">
        <v>54740</v>
      </c>
      <c r="G109" s="50"/>
      <c r="H109" s="56">
        <f t="shared" si="1"/>
        <v>54740</v>
      </c>
      <c r="I109" s="69"/>
      <c r="J109" s="57"/>
      <c r="K109" s="66"/>
    </row>
    <row r="110" ht="23" customHeight="1" spans="1:11">
      <c r="A110" s="57"/>
      <c r="B110" s="55" t="s">
        <v>143</v>
      </c>
      <c r="C110" s="50">
        <v>9</v>
      </c>
      <c r="D110" s="50">
        <v>92.5</v>
      </c>
      <c r="E110" s="50">
        <v>595</v>
      </c>
      <c r="F110" s="50">
        <v>55038</v>
      </c>
      <c r="G110" s="50">
        <v>250</v>
      </c>
      <c r="H110" s="56">
        <f t="shared" si="1"/>
        <v>54788</v>
      </c>
      <c r="I110" s="69"/>
      <c r="J110" s="57"/>
      <c r="K110" s="66"/>
    </row>
    <row r="111" ht="23" customHeight="1" spans="1:11">
      <c r="A111" s="57"/>
      <c r="B111" s="55" t="s">
        <v>144</v>
      </c>
      <c r="C111" s="50">
        <v>3</v>
      </c>
      <c r="D111" s="50">
        <v>36</v>
      </c>
      <c r="E111" s="50">
        <v>595</v>
      </c>
      <c r="F111" s="50">
        <v>21420</v>
      </c>
      <c r="G111" s="50"/>
      <c r="H111" s="56">
        <f t="shared" si="1"/>
        <v>21420</v>
      </c>
      <c r="I111" s="69"/>
      <c r="J111" s="57"/>
      <c r="K111" s="66"/>
    </row>
    <row r="112" ht="23" customHeight="1" spans="1:11">
      <c r="A112" s="57"/>
      <c r="B112" s="55" t="s">
        <v>145</v>
      </c>
      <c r="C112" s="50">
        <v>4</v>
      </c>
      <c r="D112" s="50">
        <v>48</v>
      </c>
      <c r="E112" s="50">
        <v>595</v>
      </c>
      <c r="F112" s="50">
        <v>28560</v>
      </c>
      <c r="G112" s="50"/>
      <c r="H112" s="56">
        <f t="shared" si="1"/>
        <v>28560</v>
      </c>
      <c r="I112" s="69"/>
      <c r="J112" s="57"/>
      <c r="K112" s="66"/>
    </row>
    <row r="113" ht="23" customHeight="1" spans="1:11">
      <c r="A113" s="57"/>
      <c r="B113" s="55" t="s">
        <v>146</v>
      </c>
      <c r="C113" s="50">
        <v>49</v>
      </c>
      <c r="D113" s="50">
        <v>584</v>
      </c>
      <c r="E113" s="50">
        <v>595</v>
      </c>
      <c r="F113" s="50">
        <v>347480</v>
      </c>
      <c r="G113" s="50"/>
      <c r="H113" s="56">
        <f t="shared" si="1"/>
        <v>347480</v>
      </c>
      <c r="I113" s="69"/>
      <c r="J113" s="57"/>
      <c r="K113" s="66"/>
    </row>
    <row r="114" ht="23" customHeight="1" spans="1:11">
      <c r="A114" s="57"/>
      <c r="B114" s="55" t="s">
        <v>147</v>
      </c>
      <c r="C114" s="50">
        <v>58</v>
      </c>
      <c r="D114" s="50">
        <v>692</v>
      </c>
      <c r="E114" s="50">
        <v>595</v>
      </c>
      <c r="F114" s="50">
        <v>411740</v>
      </c>
      <c r="G114" s="50"/>
      <c r="H114" s="56">
        <f t="shared" si="1"/>
        <v>411740</v>
      </c>
      <c r="I114" s="69"/>
      <c r="J114" s="57"/>
      <c r="K114" s="66"/>
    </row>
    <row r="115" ht="23" customHeight="1" spans="1:11">
      <c r="A115" s="57"/>
      <c r="B115" s="55" t="s">
        <v>148</v>
      </c>
      <c r="C115" s="50">
        <v>48</v>
      </c>
      <c r="D115" s="50">
        <v>550.5</v>
      </c>
      <c r="E115" s="50">
        <v>595</v>
      </c>
      <c r="F115" s="50">
        <v>327548</v>
      </c>
      <c r="G115" s="50"/>
      <c r="H115" s="56">
        <f t="shared" si="1"/>
        <v>327548</v>
      </c>
      <c r="I115" s="69"/>
      <c r="J115" s="57"/>
      <c r="K115" s="66"/>
    </row>
    <row r="116" ht="23" customHeight="1" spans="1:11">
      <c r="A116" s="58"/>
      <c r="B116" s="55" t="s">
        <v>149</v>
      </c>
      <c r="C116" s="50">
        <v>107</v>
      </c>
      <c r="D116" s="50">
        <v>1226</v>
      </c>
      <c r="E116" s="50">
        <v>595</v>
      </c>
      <c r="F116" s="50">
        <v>729470</v>
      </c>
      <c r="G116" s="50">
        <v>750</v>
      </c>
      <c r="H116" s="56">
        <f t="shared" si="1"/>
        <v>728720</v>
      </c>
      <c r="I116" s="68"/>
      <c r="J116" s="58"/>
      <c r="K116" s="66"/>
    </row>
    <row r="117" ht="19.5" customHeight="1" spans="1:11">
      <c r="A117" s="73" t="s">
        <v>150</v>
      </c>
      <c r="B117" s="59" t="s">
        <v>151</v>
      </c>
      <c r="C117" s="74">
        <v>46</v>
      </c>
      <c r="D117" s="74">
        <v>508</v>
      </c>
      <c r="E117" s="50">
        <v>595</v>
      </c>
      <c r="F117" s="50">
        <v>302260</v>
      </c>
      <c r="G117" s="74">
        <v>1250</v>
      </c>
      <c r="H117" s="56">
        <f t="shared" si="1"/>
        <v>301010</v>
      </c>
      <c r="I117" s="70" t="s">
        <v>152</v>
      </c>
      <c r="J117" s="54">
        <v>971456</v>
      </c>
      <c r="K117" s="66"/>
    </row>
    <row r="118" ht="19.5" customHeight="1" spans="1:11">
      <c r="A118" s="75"/>
      <c r="B118" s="59" t="s">
        <v>153</v>
      </c>
      <c r="C118" s="74">
        <v>15</v>
      </c>
      <c r="D118" s="74">
        <v>161</v>
      </c>
      <c r="E118" s="50">
        <v>595</v>
      </c>
      <c r="F118" s="50">
        <v>95795</v>
      </c>
      <c r="G118" s="74">
        <v>0</v>
      </c>
      <c r="H118" s="56">
        <f t="shared" si="1"/>
        <v>95795</v>
      </c>
      <c r="I118" s="71"/>
      <c r="J118" s="57"/>
      <c r="K118" s="66"/>
    </row>
    <row r="119" ht="19.5" customHeight="1" spans="1:11">
      <c r="A119" s="75"/>
      <c r="B119" s="59" t="s">
        <v>154</v>
      </c>
      <c r="C119" s="74">
        <v>12</v>
      </c>
      <c r="D119" s="74">
        <v>113</v>
      </c>
      <c r="E119" s="50">
        <v>595</v>
      </c>
      <c r="F119" s="50">
        <v>67235</v>
      </c>
      <c r="G119" s="74">
        <v>500</v>
      </c>
      <c r="H119" s="56">
        <f t="shared" si="1"/>
        <v>66735</v>
      </c>
      <c r="I119" s="71"/>
      <c r="J119" s="57"/>
      <c r="K119" s="66"/>
    </row>
    <row r="120" ht="19.5" customHeight="1" spans="1:11">
      <c r="A120" s="75"/>
      <c r="B120" s="59" t="s">
        <v>155</v>
      </c>
      <c r="C120" s="74">
        <v>7</v>
      </c>
      <c r="D120" s="74">
        <v>84</v>
      </c>
      <c r="E120" s="50">
        <v>595</v>
      </c>
      <c r="F120" s="50">
        <v>49980</v>
      </c>
      <c r="G120" s="74">
        <v>0</v>
      </c>
      <c r="H120" s="56">
        <f t="shared" si="1"/>
        <v>49980</v>
      </c>
      <c r="I120" s="71"/>
      <c r="J120" s="57"/>
      <c r="K120" s="66"/>
    </row>
    <row r="121" ht="19.5" customHeight="1" spans="1:11">
      <c r="A121" s="75"/>
      <c r="B121" s="59" t="s">
        <v>156</v>
      </c>
      <c r="C121" s="74">
        <v>32</v>
      </c>
      <c r="D121" s="74">
        <v>376.5</v>
      </c>
      <c r="E121" s="50">
        <v>595</v>
      </c>
      <c r="F121" s="50">
        <v>224018</v>
      </c>
      <c r="G121" s="74">
        <v>0</v>
      </c>
      <c r="H121" s="56">
        <f t="shared" si="1"/>
        <v>224018</v>
      </c>
      <c r="I121" s="71"/>
      <c r="J121" s="57"/>
      <c r="K121" s="66"/>
    </row>
    <row r="122" ht="19.5" customHeight="1" spans="1:11">
      <c r="A122" s="75"/>
      <c r="B122" s="59" t="s">
        <v>157</v>
      </c>
      <c r="C122" s="74">
        <v>7</v>
      </c>
      <c r="D122" s="74">
        <v>76</v>
      </c>
      <c r="E122" s="50">
        <v>595</v>
      </c>
      <c r="F122" s="50">
        <v>45220</v>
      </c>
      <c r="G122" s="74">
        <v>250</v>
      </c>
      <c r="H122" s="56">
        <f t="shared" si="1"/>
        <v>44970</v>
      </c>
      <c r="I122" s="71"/>
      <c r="J122" s="57"/>
      <c r="K122" s="66"/>
    </row>
    <row r="123" ht="19.5" customHeight="1" spans="1:11">
      <c r="A123" s="75"/>
      <c r="B123" s="76" t="s">
        <v>158</v>
      </c>
      <c r="C123" s="74">
        <v>5</v>
      </c>
      <c r="D123" s="74">
        <v>60</v>
      </c>
      <c r="E123" s="50">
        <v>595</v>
      </c>
      <c r="F123" s="50">
        <v>35700</v>
      </c>
      <c r="G123" s="74">
        <v>0</v>
      </c>
      <c r="H123" s="56">
        <f t="shared" si="1"/>
        <v>35700</v>
      </c>
      <c r="I123" s="71"/>
      <c r="J123" s="57"/>
      <c r="K123" s="66"/>
    </row>
    <row r="124" ht="19.5" customHeight="1" spans="1:11">
      <c r="A124" s="75"/>
      <c r="B124" s="59" t="s">
        <v>159</v>
      </c>
      <c r="C124" s="74">
        <v>8</v>
      </c>
      <c r="D124" s="74">
        <v>72</v>
      </c>
      <c r="E124" s="50">
        <v>595</v>
      </c>
      <c r="F124" s="50">
        <v>42840</v>
      </c>
      <c r="G124" s="74">
        <v>750</v>
      </c>
      <c r="H124" s="56">
        <f t="shared" si="1"/>
        <v>42090</v>
      </c>
      <c r="I124" s="71"/>
      <c r="J124" s="57"/>
      <c r="K124" s="66"/>
    </row>
    <row r="125" ht="19.5" customHeight="1" spans="1:11">
      <c r="A125" s="75"/>
      <c r="B125" s="59" t="s">
        <v>160</v>
      </c>
      <c r="C125" s="74">
        <v>6</v>
      </c>
      <c r="D125" s="74">
        <v>64</v>
      </c>
      <c r="E125" s="50">
        <v>595</v>
      </c>
      <c r="F125" s="50">
        <v>38080</v>
      </c>
      <c r="G125" s="74">
        <v>250</v>
      </c>
      <c r="H125" s="56">
        <f t="shared" si="1"/>
        <v>37830</v>
      </c>
      <c r="I125" s="71"/>
      <c r="J125" s="57"/>
      <c r="K125" s="66"/>
    </row>
    <row r="126" ht="19.5" customHeight="1" spans="1:11">
      <c r="A126" s="75"/>
      <c r="B126" s="59" t="s">
        <v>161</v>
      </c>
      <c r="C126" s="74">
        <v>6</v>
      </c>
      <c r="D126" s="74">
        <v>64</v>
      </c>
      <c r="E126" s="50">
        <v>595</v>
      </c>
      <c r="F126" s="50">
        <v>38080</v>
      </c>
      <c r="G126" s="74">
        <v>250</v>
      </c>
      <c r="H126" s="56">
        <f t="shared" si="1"/>
        <v>37830</v>
      </c>
      <c r="I126" s="71"/>
      <c r="J126" s="57"/>
      <c r="K126" s="66"/>
    </row>
    <row r="127" ht="19.5" customHeight="1" spans="1:11">
      <c r="A127" s="75"/>
      <c r="B127" s="59" t="s">
        <v>162</v>
      </c>
      <c r="C127" s="74">
        <v>3</v>
      </c>
      <c r="D127" s="74">
        <v>28</v>
      </c>
      <c r="E127" s="50">
        <v>595</v>
      </c>
      <c r="F127" s="50">
        <v>16660</v>
      </c>
      <c r="G127" s="74">
        <v>250</v>
      </c>
      <c r="H127" s="56">
        <f t="shared" si="1"/>
        <v>16410</v>
      </c>
      <c r="I127" s="71"/>
      <c r="J127" s="57"/>
      <c r="K127" s="66"/>
    </row>
    <row r="128" ht="19.5" customHeight="1" spans="1:11">
      <c r="A128" s="75"/>
      <c r="B128" s="59" t="s">
        <v>163</v>
      </c>
      <c r="C128" s="74">
        <v>2</v>
      </c>
      <c r="D128" s="74">
        <v>16</v>
      </c>
      <c r="E128" s="50">
        <v>595</v>
      </c>
      <c r="F128" s="50">
        <v>9520</v>
      </c>
      <c r="G128" s="74">
        <v>250</v>
      </c>
      <c r="H128" s="56">
        <f t="shared" si="1"/>
        <v>9270</v>
      </c>
      <c r="I128" s="71"/>
      <c r="J128" s="57"/>
      <c r="K128" s="66"/>
    </row>
    <row r="129" ht="19.5" customHeight="1" spans="1:11">
      <c r="A129" s="75"/>
      <c r="B129" s="59" t="s">
        <v>164</v>
      </c>
      <c r="C129" s="74">
        <v>1</v>
      </c>
      <c r="D129" s="74">
        <v>12</v>
      </c>
      <c r="E129" s="50">
        <v>595</v>
      </c>
      <c r="F129" s="50">
        <v>7140</v>
      </c>
      <c r="G129" s="74">
        <v>0</v>
      </c>
      <c r="H129" s="56">
        <f t="shared" si="1"/>
        <v>7140</v>
      </c>
      <c r="I129" s="71"/>
      <c r="J129" s="57"/>
      <c r="K129" s="66"/>
    </row>
    <row r="130" ht="19.5" customHeight="1" spans="1:11">
      <c r="A130" s="77"/>
      <c r="B130" s="59" t="s">
        <v>165</v>
      </c>
      <c r="C130" s="74">
        <v>1</v>
      </c>
      <c r="D130" s="74">
        <v>4.5</v>
      </c>
      <c r="E130" s="50">
        <v>595</v>
      </c>
      <c r="F130" s="50">
        <v>2678</v>
      </c>
      <c r="G130" s="74">
        <v>0</v>
      </c>
      <c r="H130" s="56">
        <f t="shared" si="1"/>
        <v>2678</v>
      </c>
      <c r="I130" s="72"/>
      <c r="J130" s="58"/>
      <c r="K130" s="66"/>
    </row>
    <row r="131" ht="19.5" customHeight="1" spans="1:11">
      <c r="A131" s="54" t="s">
        <v>166</v>
      </c>
      <c r="B131" s="55" t="s">
        <v>167</v>
      </c>
      <c r="C131" s="50">
        <v>6</v>
      </c>
      <c r="D131" s="50">
        <v>56</v>
      </c>
      <c r="E131" s="50">
        <v>595</v>
      </c>
      <c r="F131" s="50">
        <v>33320</v>
      </c>
      <c r="G131" s="50">
        <v>500</v>
      </c>
      <c r="H131" s="56">
        <f t="shared" si="1"/>
        <v>32820</v>
      </c>
      <c r="I131" s="67" t="s">
        <v>168</v>
      </c>
      <c r="J131" s="54">
        <v>531026</v>
      </c>
      <c r="K131" s="66"/>
    </row>
    <row r="132" ht="19.5" customHeight="1" spans="1:11">
      <c r="A132" s="57"/>
      <c r="B132" s="55" t="s">
        <v>169</v>
      </c>
      <c r="C132" s="50">
        <v>5</v>
      </c>
      <c r="D132" s="50">
        <v>44</v>
      </c>
      <c r="E132" s="50">
        <v>595</v>
      </c>
      <c r="F132" s="50">
        <v>26180</v>
      </c>
      <c r="G132" s="50">
        <v>500</v>
      </c>
      <c r="H132" s="56">
        <f t="shared" si="1"/>
        <v>25680</v>
      </c>
      <c r="I132" s="69"/>
      <c r="J132" s="57"/>
      <c r="K132" s="66"/>
    </row>
    <row r="133" ht="19.5" customHeight="1" spans="1:11">
      <c r="A133" s="57"/>
      <c r="B133" s="55" t="s">
        <v>170</v>
      </c>
      <c r="C133" s="50">
        <v>3</v>
      </c>
      <c r="D133" s="50">
        <v>36</v>
      </c>
      <c r="E133" s="50">
        <v>595</v>
      </c>
      <c r="F133" s="50">
        <v>21420</v>
      </c>
      <c r="G133" s="50"/>
      <c r="H133" s="56">
        <f t="shared" ref="H133:H196" si="2">F133-G133</f>
        <v>21420</v>
      </c>
      <c r="I133" s="69"/>
      <c r="J133" s="57"/>
      <c r="K133" s="66"/>
    </row>
    <row r="134" ht="19.5" customHeight="1" spans="1:11">
      <c r="A134" s="57"/>
      <c r="B134" s="55" t="s">
        <v>171</v>
      </c>
      <c r="C134" s="50">
        <v>34</v>
      </c>
      <c r="D134" s="50">
        <v>385.5</v>
      </c>
      <c r="E134" s="50">
        <v>595</v>
      </c>
      <c r="F134" s="50">
        <v>229373</v>
      </c>
      <c r="G134" s="50"/>
      <c r="H134" s="56">
        <f t="shared" si="2"/>
        <v>229373</v>
      </c>
      <c r="I134" s="69"/>
      <c r="J134" s="57"/>
      <c r="K134" s="66"/>
    </row>
    <row r="135" ht="19.5" customHeight="1" spans="1:11">
      <c r="A135" s="57"/>
      <c r="B135" s="55" t="s">
        <v>172</v>
      </c>
      <c r="C135" s="50">
        <v>3</v>
      </c>
      <c r="D135" s="50">
        <v>36</v>
      </c>
      <c r="E135" s="50">
        <v>595</v>
      </c>
      <c r="F135" s="50">
        <v>21420</v>
      </c>
      <c r="G135" s="50"/>
      <c r="H135" s="56">
        <f t="shared" si="2"/>
        <v>21420</v>
      </c>
      <c r="I135" s="69"/>
      <c r="J135" s="57"/>
      <c r="K135" s="66"/>
    </row>
    <row r="136" ht="19.5" customHeight="1" spans="1:11">
      <c r="A136" s="57"/>
      <c r="B136" s="55" t="s">
        <v>173</v>
      </c>
      <c r="C136" s="50">
        <v>3</v>
      </c>
      <c r="D136" s="50">
        <v>36</v>
      </c>
      <c r="E136" s="50">
        <v>595</v>
      </c>
      <c r="F136" s="50">
        <v>21420</v>
      </c>
      <c r="G136" s="50"/>
      <c r="H136" s="56">
        <f t="shared" si="2"/>
        <v>21420</v>
      </c>
      <c r="I136" s="69"/>
      <c r="J136" s="57"/>
      <c r="K136" s="66"/>
    </row>
    <row r="137" ht="19.5" customHeight="1" spans="1:11">
      <c r="A137" s="57"/>
      <c r="B137" s="55" t="s">
        <v>174</v>
      </c>
      <c r="C137" s="50">
        <v>7</v>
      </c>
      <c r="D137" s="50">
        <v>68.5</v>
      </c>
      <c r="E137" s="50">
        <v>595</v>
      </c>
      <c r="F137" s="50">
        <v>40758</v>
      </c>
      <c r="G137" s="50">
        <v>250</v>
      </c>
      <c r="H137" s="56">
        <f t="shared" si="2"/>
        <v>40508</v>
      </c>
      <c r="I137" s="69"/>
      <c r="J137" s="57"/>
      <c r="K137" s="66"/>
    </row>
    <row r="138" ht="19.5" customHeight="1" spans="1:11">
      <c r="A138" s="57"/>
      <c r="B138" s="55" t="s">
        <v>175</v>
      </c>
      <c r="C138" s="50">
        <v>18</v>
      </c>
      <c r="D138" s="50">
        <v>185</v>
      </c>
      <c r="E138" s="50">
        <v>595</v>
      </c>
      <c r="F138" s="50">
        <v>110075</v>
      </c>
      <c r="G138" s="50">
        <v>250</v>
      </c>
      <c r="H138" s="56">
        <f t="shared" si="2"/>
        <v>109825</v>
      </c>
      <c r="I138" s="69"/>
      <c r="J138" s="57"/>
      <c r="K138" s="66"/>
    </row>
    <row r="139" ht="19.5" customHeight="1" spans="1:11">
      <c r="A139" s="58"/>
      <c r="B139" s="55" t="s">
        <v>176</v>
      </c>
      <c r="C139" s="50">
        <v>4</v>
      </c>
      <c r="D139" s="50">
        <v>48</v>
      </c>
      <c r="E139" s="50">
        <v>595</v>
      </c>
      <c r="F139" s="50">
        <v>28560</v>
      </c>
      <c r="G139" s="50"/>
      <c r="H139" s="56">
        <f t="shared" si="2"/>
        <v>28560</v>
      </c>
      <c r="I139" s="68"/>
      <c r="J139" s="58"/>
      <c r="K139" s="66"/>
    </row>
    <row r="140" ht="19.5" customHeight="1" spans="1:11">
      <c r="A140" s="54" t="s">
        <v>177</v>
      </c>
      <c r="B140" s="55" t="s">
        <v>178</v>
      </c>
      <c r="C140" s="50">
        <v>6</v>
      </c>
      <c r="D140" s="50">
        <v>72</v>
      </c>
      <c r="E140" s="50">
        <v>595</v>
      </c>
      <c r="F140" s="50">
        <v>42840</v>
      </c>
      <c r="G140" s="50"/>
      <c r="H140" s="56">
        <f t="shared" si="2"/>
        <v>42840</v>
      </c>
      <c r="I140" s="67" t="s">
        <v>179</v>
      </c>
      <c r="J140" s="54">
        <v>2223971</v>
      </c>
      <c r="K140" s="66"/>
    </row>
    <row r="141" ht="19.5" customHeight="1" spans="1:11">
      <c r="A141" s="57"/>
      <c r="B141" s="55" t="s">
        <v>180</v>
      </c>
      <c r="C141" s="50">
        <v>3</v>
      </c>
      <c r="D141" s="50">
        <v>36</v>
      </c>
      <c r="E141" s="50">
        <v>595</v>
      </c>
      <c r="F141" s="50">
        <v>21420</v>
      </c>
      <c r="G141" s="50"/>
      <c r="H141" s="56">
        <f t="shared" si="2"/>
        <v>21420</v>
      </c>
      <c r="I141" s="69"/>
      <c r="J141" s="57"/>
      <c r="K141" s="66"/>
    </row>
    <row r="142" ht="19.5" customHeight="1" spans="1:11">
      <c r="A142" s="57"/>
      <c r="B142" s="55" t="s">
        <v>181</v>
      </c>
      <c r="C142" s="50">
        <v>25</v>
      </c>
      <c r="D142" s="50">
        <v>300</v>
      </c>
      <c r="E142" s="50">
        <v>595</v>
      </c>
      <c r="F142" s="50">
        <v>178500</v>
      </c>
      <c r="G142" s="50"/>
      <c r="H142" s="56">
        <f t="shared" si="2"/>
        <v>178500</v>
      </c>
      <c r="I142" s="69"/>
      <c r="J142" s="57"/>
      <c r="K142" s="66"/>
    </row>
    <row r="143" ht="19.5" customHeight="1" spans="1:11">
      <c r="A143" s="57"/>
      <c r="B143" s="55" t="s">
        <v>182</v>
      </c>
      <c r="C143" s="50">
        <v>11</v>
      </c>
      <c r="D143" s="50">
        <v>124.5</v>
      </c>
      <c r="E143" s="50">
        <v>595</v>
      </c>
      <c r="F143" s="50">
        <v>74078</v>
      </c>
      <c r="G143" s="50"/>
      <c r="H143" s="56">
        <f t="shared" si="2"/>
        <v>74078</v>
      </c>
      <c r="I143" s="69"/>
      <c r="J143" s="57"/>
      <c r="K143" s="66"/>
    </row>
    <row r="144" ht="19.5" customHeight="1" spans="1:11">
      <c r="A144" s="57"/>
      <c r="B144" s="55" t="s">
        <v>183</v>
      </c>
      <c r="C144" s="50">
        <v>64</v>
      </c>
      <c r="D144" s="50">
        <v>750</v>
      </c>
      <c r="E144" s="50">
        <v>595</v>
      </c>
      <c r="F144" s="50">
        <v>446250</v>
      </c>
      <c r="G144" s="50">
        <v>2000</v>
      </c>
      <c r="H144" s="56">
        <f t="shared" si="2"/>
        <v>444250</v>
      </c>
      <c r="I144" s="69"/>
      <c r="J144" s="57"/>
      <c r="K144" s="66"/>
    </row>
    <row r="145" ht="19.5" customHeight="1" spans="1:11">
      <c r="A145" s="57"/>
      <c r="B145" s="55" t="s">
        <v>184</v>
      </c>
      <c r="C145" s="50">
        <v>95</v>
      </c>
      <c r="D145" s="50">
        <v>1031</v>
      </c>
      <c r="E145" s="50">
        <v>595</v>
      </c>
      <c r="F145" s="50">
        <v>613445</v>
      </c>
      <c r="G145" s="50">
        <v>500</v>
      </c>
      <c r="H145" s="56">
        <f t="shared" si="2"/>
        <v>612945</v>
      </c>
      <c r="I145" s="69"/>
      <c r="J145" s="57"/>
      <c r="K145" s="66"/>
    </row>
    <row r="146" ht="19.5" customHeight="1" spans="1:11">
      <c r="A146" s="57"/>
      <c r="B146" s="55" t="s">
        <v>184</v>
      </c>
      <c r="C146" s="50">
        <v>2</v>
      </c>
      <c r="D146" s="50">
        <v>16</v>
      </c>
      <c r="E146" s="50">
        <v>500</v>
      </c>
      <c r="F146" s="50">
        <v>8000</v>
      </c>
      <c r="G146" s="50"/>
      <c r="H146" s="56">
        <f t="shared" si="2"/>
        <v>8000</v>
      </c>
      <c r="I146" s="69"/>
      <c r="J146" s="57"/>
      <c r="K146" s="66"/>
    </row>
    <row r="147" ht="19.5" customHeight="1" spans="1:11">
      <c r="A147" s="57"/>
      <c r="B147" s="55" t="s">
        <v>185</v>
      </c>
      <c r="C147" s="50">
        <v>37</v>
      </c>
      <c r="D147" s="50">
        <v>387</v>
      </c>
      <c r="E147" s="50">
        <v>595</v>
      </c>
      <c r="F147" s="50">
        <v>230265</v>
      </c>
      <c r="G147" s="50">
        <v>500</v>
      </c>
      <c r="H147" s="56">
        <f t="shared" si="2"/>
        <v>229765</v>
      </c>
      <c r="I147" s="69"/>
      <c r="J147" s="57"/>
      <c r="K147" s="66"/>
    </row>
    <row r="148" ht="19.5" customHeight="1" spans="1:11">
      <c r="A148" s="57"/>
      <c r="B148" s="55" t="s">
        <v>185</v>
      </c>
      <c r="C148" s="50">
        <v>1</v>
      </c>
      <c r="D148" s="50">
        <v>1</v>
      </c>
      <c r="E148" s="50">
        <v>500</v>
      </c>
      <c r="F148" s="50">
        <v>500</v>
      </c>
      <c r="G148" s="50"/>
      <c r="H148" s="56">
        <f t="shared" si="2"/>
        <v>500</v>
      </c>
      <c r="I148" s="69"/>
      <c r="J148" s="57"/>
      <c r="K148" s="66"/>
    </row>
    <row r="149" ht="19.5" customHeight="1" spans="1:11">
      <c r="A149" s="57"/>
      <c r="B149" s="55" t="s">
        <v>186</v>
      </c>
      <c r="C149" s="50">
        <v>1</v>
      </c>
      <c r="D149" s="50">
        <v>12</v>
      </c>
      <c r="E149" s="50">
        <v>595</v>
      </c>
      <c r="F149" s="50">
        <v>7140</v>
      </c>
      <c r="G149" s="50"/>
      <c r="H149" s="56">
        <f t="shared" si="2"/>
        <v>7140</v>
      </c>
      <c r="I149" s="69"/>
      <c r="J149" s="57"/>
      <c r="K149" s="66"/>
    </row>
    <row r="150" ht="19.5" customHeight="1" spans="1:11">
      <c r="A150" s="57"/>
      <c r="B150" s="55" t="s">
        <v>187</v>
      </c>
      <c r="C150" s="50">
        <v>6</v>
      </c>
      <c r="D150" s="50">
        <v>72</v>
      </c>
      <c r="E150" s="50">
        <v>595</v>
      </c>
      <c r="F150" s="50">
        <v>42840</v>
      </c>
      <c r="G150" s="50"/>
      <c r="H150" s="56">
        <f t="shared" si="2"/>
        <v>42840</v>
      </c>
      <c r="I150" s="69"/>
      <c r="J150" s="57"/>
      <c r="K150" s="66"/>
    </row>
    <row r="151" ht="19.5" customHeight="1" spans="1:11">
      <c r="A151" s="57"/>
      <c r="B151" s="55" t="s">
        <v>188</v>
      </c>
      <c r="C151" s="50">
        <v>4</v>
      </c>
      <c r="D151" s="50">
        <v>45</v>
      </c>
      <c r="E151" s="50">
        <v>595</v>
      </c>
      <c r="F151" s="50">
        <v>26775</v>
      </c>
      <c r="G151" s="50"/>
      <c r="H151" s="56">
        <f t="shared" si="2"/>
        <v>26775</v>
      </c>
      <c r="I151" s="69"/>
      <c r="J151" s="57"/>
      <c r="K151" s="66"/>
    </row>
    <row r="152" ht="19.5" customHeight="1" spans="1:11">
      <c r="A152" s="57"/>
      <c r="B152" s="55" t="s">
        <v>189</v>
      </c>
      <c r="C152" s="50">
        <v>64</v>
      </c>
      <c r="D152" s="50">
        <v>604.5</v>
      </c>
      <c r="E152" s="50">
        <v>595</v>
      </c>
      <c r="F152" s="50">
        <v>359678</v>
      </c>
      <c r="G152" s="50">
        <v>2250</v>
      </c>
      <c r="H152" s="56">
        <f t="shared" si="2"/>
        <v>357428</v>
      </c>
      <c r="I152" s="69"/>
      <c r="J152" s="57"/>
      <c r="K152" s="66"/>
    </row>
    <row r="153" ht="19.5" customHeight="1" spans="1:11">
      <c r="A153" s="57"/>
      <c r="B153" s="55" t="s">
        <v>189</v>
      </c>
      <c r="C153" s="50">
        <v>1</v>
      </c>
      <c r="D153" s="50">
        <v>8</v>
      </c>
      <c r="E153" s="50">
        <v>500</v>
      </c>
      <c r="F153" s="50">
        <v>4000</v>
      </c>
      <c r="G153" s="50"/>
      <c r="H153" s="56">
        <f t="shared" si="2"/>
        <v>4000</v>
      </c>
      <c r="I153" s="69"/>
      <c r="J153" s="57"/>
      <c r="K153" s="66"/>
    </row>
    <row r="154" ht="19.5" customHeight="1" spans="1:11">
      <c r="A154" s="57"/>
      <c r="B154" s="55" t="s">
        <v>190</v>
      </c>
      <c r="C154" s="50">
        <v>5</v>
      </c>
      <c r="D154" s="50">
        <v>60</v>
      </c>
      <c r="E154" s="50">
        <v>595</v>
      </c>
      <c r="F154" s="50">
        <v>35700</v>
      </c>
      <c r="G154" s="50"/>
      <c r="H154" s="56">
        <f t="shared" si="2"/>
        <v>35700</v>
      </c>
      <c r="I154" s="69"/>
      <c r="J154" s="57"/>
      <c r="K154" s="66"/>
    </row>
    <row r="155" ht="19.5" customHeight="1" spans="1:11">
      <c r="A155" s="57"/>
      <c r="B155" s="55" t="s">
        <v>191</v>
      </c>
      <c r="C155" s="50">
        <v>4</v>
      </c>
      <c r="D155" s="50">
        <v>48</v>
      </c>
      <c r="E155" s="50">
        <v>595</v>
      </c>
      <c r="F155" s="50">
        <v>28560</v>
      </c>
      <c r="G155" s="50"/>
      <c r="H155" s="56">
        <f t="shared" si="2"/>
        <v>28560</v>
      </c>
      <c r="I155" s="69"/>
      <c r="J155" s="57"/>
      <c r="K155" s="66"/>
    </row>
    <row r="156" ht="19.5" customHeight="1" spans="1:11">
      <c r="A156" s="57"/>
      <c r="B156" s="55" t="s">
        <v>192</v>
      </c>
      <c r="C156" s="50">
        <v>1</v>
      </c>
      <c r="D156" s="50">
        <v>12</v>
      </c>
      <c r="E156" s="50">
        <v>595</v>
      </c>
      <c r="F156" s="50">
        <v>7140</v>
      </c>
      <c r="G156" s="50"/>
      <c r="H156" s="56">
        <f t="shared" si="2"/>
        <v>7140</v>
      </c>
      <c r="I156" s="69"/>
      <c r="J156" s="57"/>
      <c r="K156" s="66"/>
    </row>
    <row r="157" ht="19.5" customHeight="1" spans="1:11">
      <c r="A157" s="57"/>
      <c r="B157" s="55" t="s">
        <v>193</v>
      </c>
      <c r="C157" s="50">
        <v>5</v>
      </c>
      <c r="D157" s="50">
        <v>60</v>
      </c>
      <c r="E157" s="50">
        <v>595</v>
      </c>
      <c r="F157" s="50">
        <v>35700</v>
      </c>
      <c r="G157" s="50"/>
      <c r="H157" s="56">
        <f t="shared" si="2"/>
        <v>35700</v>
      </c>
      <c r="I157" s="69"/>
      <c r="J157" s="57"/>
      <c r="K157" s="66"/>
    </row>
    <row r="158" ht="19.5" customHeight="1" spans="1:11">
      <c r="A158" s="58"/>
      <c r="B158" s="55" t="s">
        <v>194</v>
      </c>
      <c r="C158" s="50">
        <v>11</v>
      </c>
      <c r="D158" s="50">
        <v>112</v>
      </c>
      <c r="E158" s="50">
        <v>595</v>
      </c>
      <c r="F158" s="50">
        <v>66640</v>
      </c>
      <c r="G158" s="50">
        <v>250</v>
      </c>
      <c r="H158" s="56">
        <f t="shared" si="2"/>
        <v>66390</v>
      </c>
      <c r="I158" s="68"/>
      <c r="J158" s="58"/>
      <c r="K158" s="66"/>
    </row>
    <row r="159" ht="18.8" customHeight="1" spans="1:11">
      <c r="A159" s="54" t="s">
        <v>195</v>
      </c>
      <c r="B159" s="55" t="s">
        <v>196</v>
      </c>
      <c r="C159" s="50">
        <v>4</v>
      </c>
      <c r="D159" s="50">
        <v>48</v>
      </c>
      <c r="E159" s="50">
        <v>595</v>
      </c>
      <c r="F159" s="50">
        <v>28560</v>
      </c>
      <c r="G159" s="50"/>
      <c r="H159" s="56">
        <f t="shared" si="2"/>
        <v>28560</v>
      </c>
      <c r="I159" s="67" t="s">
        <v>197</v>
      </c>
      <c r="J159" s="54">
        <v>1045309</v>
      </c>
      <c r="K159" s="66"/>
    </row>
    <row r="160" ht="18.8" customHeight="1" spans="1:11">
      <c r="A160" s="57"/>
      <c r="B160" s="55" t="s">
        <v>198</v>
      </c>
      <c r="C160" s="50">
        <v>29</v>
      </c>
      <c r="D160" s="50">
        <v>294.5</v>
      </c>
      <c r="E160" s="50">
        <v>595</v>
      </c>
      <c r="F160" s="50">
        <v>175228</v>
      </c>
      <c r="G160" s="50">
        <v>250</v>
      </c>
      <c r="H160" s="56">
        <f t="shared" si="2"/>
        <v>174978</v>
      </c>
      <c r="I160" s="69"/>
      <c r="J160" s="57"/>
      <c r="K160" s="66"/>
    </row>
    <row r="161" ht="18.8" customHeight="1" spans="1:11">
      <c r="A161" s="57"/>
      <c r="B161" s="55" t="s">
        <v>199</v>
      </c>
      <c r="C161" s="50">
        <v>51</v>
      </c>
      <c r="D161" s="50">
        <v>591.5</v>
      </c>
      <c r="E161" s="50">
        <v>595</v>
      </c>
      <c r="F161" s="50">
        <v>351943</v>
      </c>
      <c r="G161" s="50"/>
      <c r="H161" s="56">
        <f t="shared" si="2"/>
        <v>351943</v>
      </c>
      <c r="I161" s="69"/>
      <c r="J161" s="57"/>
      <c r="K161" s="66"/>
    </row>
    <row r="162" ht="18.8" customHeight="1" spans="1:11">
      <c r="A162" s="57"/>
      <c r="B162" s="55" t="s">
        <v>200</v>
      </c>
      <c r="C162" s="50">
        <v>18</v>
      </c>
      <c r="D162" s="50">
        <v>204.5</v>
      </c>
      <c r="E162" s="50">
        <v>595</v>
      </c>
      <c r="F162" s="50">
        <v>121678</v>
      </c>
      <c r="G162" s="50"/>
      <c r="H162" s="56">
        <f t="shared" si="2"/>
        <v>121678</v>
      </c>
      <c r="I162" s="69"/>
      <c r="J162" s="57"/>
      <c r="K162" s="66"/>
    </row>
    <row r="163" ht="18.8" customHeight="1" spans="1:11">
      <c r="A163" s="57"/>
      <c r="B163" s="55" t="s">
        <v>201</v>
      </c>
      <c r="C163" s="50">
        <v>9</v>
      </c>
      <c r="D163" s="50">
        <v>92</v>
      </c>
      <c r="E163" s="50">
        <v>595</v>
      </c>
      <c r="F163" s="50">
        <v>54740</v>
      </c>
      <c r="G163" s="50">
        <v>500</v>
      </c>
      <c r="H163" s="56">
        <f t="shared" si="2"/>
        <v>54240</v>
      </c>
      <c r="I163" s="69"/>
      <c r="J163" s="57"/>
      <c r="K163" s="66"/>
    </row>
    <row r="164" ht="18.8" customHeight="1" spans="1:11">
      <c r="A164" s="57"/>
      <c r="B164" s="55" t="s">
        <v>202</v>
      </c>
      <c r="C164" s="50">
        <v>10</v>
      </c>
      <c r="D164" s="50">
        <v>120</v>
      </c>
      <c r="E164" s="50">
        <v>595</v>
      </c>
      <c r="F164" s="50">
        <v>71400</v>
      </c>
      <c r="G164" s="50"/>
      <c r="H164" s="56">
        <f t="shared" si="2"/>
        <v>71400</v>
      </c>
      <c r="I164" s="69"/>
      <c r="J164" s="57"/>
      <c r="K164" s="66"/>
    </row>
    <row r="165" ht="18.8" customHeight="1" spans="1:11">
      <c r="A165" s="57"/>
      <c r="B165" s="55" t="s">
        <v>203</v>
      </c>
      <c r="C165" s="50">
        <v>11</v>
      </c>
      <c r="D165" s="50">
        <v>132</v>
      </c>
      <c r="E165" s="50">
        <v>595</v>
      </c>
      <c r="F165" s="50">
        <v>78540</v>
      </c>
      <c r="G165" s="50"/>
      <c r="H165" s="56">
        <f t="shared" si="2"/>
        <v>78540</v>
      </c>
      <c r="I165" s="69"/>
      <c r="J165" s="57"/>
      <c r="K165" s="66"/>
    </row>
    <row r="166" ht="18.8" customHeight="1" spans="1:11">
      <c r="A166" s="57"/>
      <c r="B166" s="55" t="s">
        <v>204</v>
      </c>
      <c r="C166" s="50">
        <v>10</v>
      </c>
      <c r="D166" s="50">
        <v>116</v>
      </c>
      <c r="E166" s="50">
        <v>595</v>
      </c>
      <c r="F166" s="50">
        <v>69020</v>
      </c>
      <c r="G166" s="50"/>
      <c r="H166" s="56">
        <f t="shared" si="2"/>
        <v>69020</v>
      </c>
      <c r="I166" s="69"/>
      <c r="J166" s="57"/>
      <c r="K166" s="66"/>
    </row>
    <row r="167" ht="18.8" customHeight="1" spans="1:11">
      <c r="A167" s="58"/>
      <c r="B167" s="55" t="s">
        <v>205</v>
      </c>
      <c r="C167" s="50">
        <v>14</v>
      </c>
      <c r="D167" s="50">
        <v>160</v>
      </c>
      <c r="E167" s="50">
        <v>595</v>
      </c>
      <c r="F167" s="50">
        <v>95200</v>
      </c>
      <c r="G167" s="50">
        <v>250</v>
      </c>
      <c r="H167" s="56">
        <f t="shared" si="2"/>
        <v>94950</v>
      </c>
      <c r="I167" s="68"/>
      <c r="J167" s="58"/>
      <c r="K167" s="66"/>
    </row>
    <row r="168" ht="18.8" customHeight="1" spans="1:11">
      <c r="A168" s="54" t="s">
        <v>206</v>
      </c>
      <c r="B168" s="59" t="s">
        <v>207</v>
      </c>
      <c r="C168" s="50">
        <v>6</v>
      </c>
      <c r="D168" s="50">
        <v>72</v>
      </c>
      <c r="E168" s="50">
        <v>595</v>
      </c>
      <c r="F168" s="50">
        <v>42840</v>
      </c>
      <c r="G168" s="50"/>
      <c r="H168" s="56">
        <f t="shared" si="2"/>
        <v>42840</v>
      </c>
      <c r="I168" s="70" t="s">
        <v>208</v>
      </c>
      <c r="J168" s="54">
        <v>904887</v>
      </c>
      <c r="K168" s="66"/>
    </row>
    <row r="169" ht="18.8" customHeight="1" spans="1:11">
      <c r="A169" s="57"/>
      <c r="B169" s="59" t="s">
        <v>209</v>
      </c>
      <c r="C169" s="50">
        <v>35</v>
      </c>
      <c r="D169" s="50">
        <v>397.5</v>
      </c>
      <c r="E169" s="50">
        <v>595</v>
      </c>
      <c r="F169" s="50">
        <v>236513</v>
      </c>
      <c r="G169" s="50"/>
      <c r="H169" s="56">
        <f t="shared" si="2"/>
        <v>236513</v>
      </c>
      <c r="I169" s="71"/>
      <c r="J169" s="57"/>
      <c r="K169" s="66"/>
    </row>
    <row r="170" ht="18.8" customHeight="1" spans="1:11">
      <c r="A170" s="57"/>
      <c r="B170" s="55" t="s">
        <v>210</v>
      </c>
      <c r="C170" s="50">
        <v>20</v>
      </c>
      <c r="D170" s="50">
        <v>201.5</v>
      </c>
      <c r="E170" s="50">
        <v>595</v>
      </c>
      <c r="F170" s="50">
        <v>119893</v>
      </c>
      <c r="G170" s="50">
        <v>250</v>
      </c>
      <c r="H170" s="56">
        <f t="shared" si="2"/>
        <v>119643</v>
      </c>
      <c r="I170" s="71"/>
      <c r="J170" s="57"/>
      <c r="K170" s="66"/>
    </row>
    <row r="171" ht="18.8" customHeight="1" spans="1:11">
      <c r="A171" s="57"/>
      <c r="B171" s="55" t="s">
        <v>211</v>
      </c>
      <c r="C171" s="50">
        <v>28</v>
      </c>
      <c r="D171" s="50">
        <v>306.5</v>
      </c>
      <c r="E171" s="50">
        <v>595</v>
      </c>
      <c r="F171" s="50">
        <v>182368</v>
      </c>
      <c r="G171" s="50"/>
      <c r="H171" s="56">
        <f t="shared" si="2"/>
        <v>182368</v>
      </c>
      <c r="I171" s="71"/>
      <c r="J171" s="57"/>
      <c r="K171" s="66"/>
    </row>
    <row r="172" ht="18.8" customHeight="1" spans="1:11">
      <c r="A172" s="57"/>
      <c r="B172" s="55" t="s">
        <v>212</v>
      </c>
      <c r="C172" s="50">
        <v>8</v>
      </c>
      <c r="D172" s="50">
        <v>70</v>
      </c>
      <c r="E172" s="50">
        <v>595</v>
      </c>
      <c r="F172" s="50">
        <v>41650</v>
      </c>
      <c r="G172" s="50">
        <v>500</v>
      </c>
      <c r="H172" s="56">
        <f t="shared" si="2"/>
        <v>41150</v>
      </c>
      <c r="I172" s="71"/>
      <c r="J172" s="57"/>
      <c r="K172" s="66"/>
    </row>
    <row r="173" ht="18.8" customHeight="1" spans="1:11">
      <c r="A173" s="57"/>
      <c r="B173" s="55" t="s">
        <v>213</v>
      </c>
      <c r="C173" s="50">
        <v>6</v>
      </c>
      <c r="D173" s="50">
        <v>64</v>
      </c>
      <c r="E173" s="50">
        <v>595</v>
      </c>
      <c r="F173" s="50">
        <v>38080</v>
      </c>
      <c r="G173" s="50">
        <v>250</v>
      </c>
      <c r="H173" s="56">
        <f t="shared" si="2"/>
        <v>37830</v>
      </c>
      <c r="I173" s="71"/>
      <c r="J173" s="57"/>
      <c r="K173" s="66"/>
    </row>
    <row r="174" ht="18.8" customHeight="1" spans="1:11">
      <c r="A174" s="57"/>
      <c r="B174" s="55" t="s">
        <v>214</v>
      </c>
      <c r="C174" s="50">
        <v>1</v>
      </c>
      <c r="D174" s="50">
        <v>12</v>
      </c>
      <c r="E174" s="50">
        <v>595</v>
      </c>
      <c r="F174" s="50">
        <v>7140</v>
      </c>
      <c r="G174" s="50"/>
      <c r="H174" s="56">
        <f t="shared" si="2"/>
        <v>7140</v>
      </c>
      <c r="I174" s="71"/>
      <c r="J174" s="57"/>
      <c r="K174" s="66"/>
    </row>
    <row r="175" ht="18.8" customHeight="1" spans="1:11">
      <c r="A175" s="57"/>
      <c r="B175" s="60" t="s">
        <v>215</v>
      </c>
      <c r="C175" s="50">
        <v>15</v>
      </c>
      <c r="D175" s="50">
        <v>149</v>
      </c>
      <c r="E175" s="50">
        <v>595</v>
      </c>
      <c r="F175" s="50">
        <v>88655</v>
      </c>
      <c r="G175" s="50">
        <v>6000</v>
      </c>
      <c r="H175" s="56">
        <f t="shared" si="2"/>
        <v>82655</v>
      </c>
      <c r="I175" s="71"/>
      <c r="J175" s="57"/>
      <c r="K175" s="66"/>
    </row>
    <row r="176" ht="18.8" customHeight="1" spans="1:11">
      <c r="A176" s="57"/>
      <c r="B176" s="55" t="s">
        <v>162</v>
      </c>
      <c r="C176" s="50">
        <v>9</v>
      </c>
      <c r="D176" s="50">
        <v>100.5</v>
      </c>
      <c r="E176" s="50">
        <v>595</v>
      </c>
      <c r="F176" s="50">
        <v>59798</v>
      </c>
      <c r="G176" s="50"/>
      <c r="H176" s="56">
        <f t="shared" si="2"/>
        <v>59798</v>
      </c>
      <c r="I176" s="71"/>
      <c r="J176" s="57"/>
      <c r="K176" s="66"/>
    </row>
    <row r="177" ht="18.8" customHeight="1" spans="1:11">
      <c r="A177" s="57"/>
      <c r="B177" s="55" t="s">
        <v>216</v>
      </c>
      <c r="C177" s="50">
        <v>3</v>
      </c>
      <c r="D177" s="50">
        <v>26</v>
      </c>
      <c r="E177" s="50">
        <v>595</v>
      </c>
      <c r="F177" s="50">
        <v>15470</v>
      </c>
      <c r="G177" s="50"/>
      <c r="H177" s="56">
        <f t="shared" si="2"/>
        <v>15470</v>
      </c>
      <c r="I177" s="71"/>
      <c r="J177" s="57"/>
      <c r="K177" s="66"/>
    </row>
    <row r="178" ht="18.8" customHeight="1" spans="1:11">
      <c r="A178" s="57"/>
      <c r="B178" s="55" t="s">
        <v>217</v>
      </c>
      <c r="C178" s="50">
        <v>2</v>
      </c>
      <c r="D178" s="50">
        <v>24</v>
      </c>
      <c r="E178" s="50">
        <v>595</v>
      </c>
      <c r="F178" s="50">
        <v>14280</v>
      </c>
      <c r="G178" s="50"/>
      <c r="H178" s="56">
        <f t="shared" si="2"/>
        <v>14280</v>
      </c>
      <c r="I178" s="71"/>
      <c r="J178" s="57"/>
      <c r="K178" s="66"/>
    </row>
    <row r="179" ht="18.8" customHeight="1" spans="1:11">
      <c r="A179" s="57"/>
      <c r="B179" s="55" t="s">
        <v>218</v>
      </c>
      <c r="C179" s="50">
        <v>3</v>
      </c>
      <c r="D179" s="50">
        <v>36</v>
      </c>
      <c r="E179" s="50">
        <v>595</v>
      </c>
      <c r="F179" s="50">
        <v>21420</v>
      </c>
      <c r="G179" s="50"/>
      <c r="H179" s="56">
        <f t="shared" si="2"/>
        <v>21420</v>
      </c>
      <c r="I179" s="71"/>
      <c r="J179" s="57"/>
      <c r="K179" s="66"/>
    </row>
    <row r="180" ht="18.8" customHeight="1" spans="1:11">
      <c r="A180" s="57"/>
      <c r="B180" s="55" t="s">
        <v>219</v>
      </c>
      <c r="C180" s="50">
        <v>6</v>
      </c>
      <c r="D180" s="50">
        <v>62</v>
      </c>
      <c r="E180" s="50">
        <v>595</v>
      </c>
      <c r="F180" s="50">
        <v>36890</v>
      </c>
      <c r="G180" s="50">
        <v>250</v>
      </c>
      <c r="H180" s="56">
        <f t="shared" si="2"/>
        <v>36640</v>
      </c>
      <c r="I180" s="71"/>
      <c r="J180" s="57"/>
      <c r="K180" s="66"/>
    </row>
    <row r="181" ht="18.8" customHeight="1" spans="1:11">
      <c r="A181" s="58"/>
      <c r="B181" s="55" t="s">
        <v>220</v>
      </c>
      <c r="C181" s="50">
        <v>1</v>
      </c>
      <c r="D181" s="50">
        <v>12</v>
      </c>
      <c r="E181" s="50">
        <v>595</v>
      </c>
      <c r="F181" s="50">
        <v>7140</v>
      </c>
      <c r="G181" s="50"/>
      <c r="H181" s="56">
        <f t="shared" si="2"/>
        <v>7140</v>
      </c>
      <c r="I181" s="72"/>
      <c r="J181" s="58"/>
      <c r="K181" s="66"/>
    </row>
    <row r="182" ht="18.8" customHeight="1" spans="1:11">
      <c r="A182" s="54" t="s">
        <v>221</v>
      </c>
      <c r="B182" s="55" t="s">
        <v>222</v>
      </c>
      <c r="C182" s="50">
        <v>4</v>
      </c>
      <c r="D182" s="50">
        <v>48</v>
      </c>
      <c r="E182" s="50">
        <v>595</v>
      </c>
      <c r="F182" s="50">
        <v>28560</v>
      </c>
      <c r="G182" s="50"/>
      <c r="H182" s="56">
        <f t="shared" si="2"/>
        <v>28560</v>
      </c>
      <c r="I182" s="67" t="s">
        <v>223</v>
      </c>
      <c r="J182" s="54">
        <v>1057791</v>
      </c>
      <c r="K182" s="66"/>
    </row>
    <row r="183" ht="18.8" customHeight="1" spans="1:11">
      <c r="A183" s="57"/>
      <c r="B183" s="55" t="s">
        <v>224</v>
      </c>
      <c r="C183" s="50">
        <v>66</v>
      </c>
      <c r="D183" s="50">
        <v>712.5</v>
      </c>
      <c r="E183" s="50">
        <v>595</v>
      </c>
      <c r="F183" s="50">
        <v>423938</v>
      </c>
      <c r="G183" s="50">
        <v>750</v>
      </c>
      <c r="H183" s="56">
        <f t="shared" si="2"/>
        <v>423188</v>
      </c>
      <c r="I183" s="69"/>
      <c r="J183" s="57"/>
      <c r="K183" s="66"/>
    </row>
    <row r="184" ht="18.8" customHeight="1" spans="1:11">
      <c r="A184" s="57"/>
      <c r="B184" s="55" t="s">
        <v>225</v>
      </c>
      <c r="C184" s="50">
        <v>15</v>
      </c>
      <c r="D184" s="50">
        <v>143</v>
      </c>
      <c r="E184" s="50">
        <v>595</v>
      </c>
      <c r="F184" s="50">
        <v>85085</v>
      </c>
      <c r="G184" s="50">
        <v>250</v>
      </c>
      <c r="H184" s="56">
        <f t="shared" si="2"/>
        <v>84835</v>
      </c>
      <c r="I184" s="69"/>
      <c r="J184" s="57"/>
      <c r="K184" s="66"/>
    </row>
    <row r="185" ht="18.8" customHeight="1" spans="1:11">
      <c r="A185" s="57"/>
      <c r="B185" s="55" t="s">
        <v>226</v>
      </c>
      <c r="C185" s="50">
        <v>49</v>
      </c>
      <c r="D185" s="50">
        <v>538</v>
      </c>
      <c r="E185" s="50">
        <v>595</v>
      </c>
      <c r="F185" s="50">
        <v>320110</v>
      </c>
      <c r="G185" s="50">
        <v>750</v>
      </c>
      <c r="H185" s="56">
        <f t="shared" si="2"/>
        <v>319360</v>
      </c>
      <c r="I185" s="69"/>
      <c r="J185" s="57"/>
      <c r="K185" s="66"/>
    </row>
    <row r="186" ht="18.8" customHeight="1" spans="1:11">
      <c r="A186" s="57"/>
      <c r="B186" s="55" t="s">
        <v>227</v>
      </c>
      <c r="C186" s="50">
        <v>12</v>
      </c>
      <c r="D186" s="50">
        <v>144</v>
      </c>
      <c r="E186" s="50">
        <v>595</v>
      </c>
      <c r="F186" s="50">
        <v>85680</v>
      </c>
      <c r="G186" s="50"/>
      <c r="H186" s="56">
        <f t="shared" si="2"/>
        <v>85680</v>
      </c>
      <c r="I186" s="69"/>
      <c r="J186" s="57"/>
      <c r="K186" s="66"/>
    </row>
    <row r="187" ht="18.8" customHeight="1" spans="1:11">
      <c r="A187" s="57"/>
      <c r="B187" s="55" t="s">
        <v>228</v>
      </c>
      <c r="C187" s="50">
        <v>6</v>
      </c>
      <c r="D187" s="50">
        <v>64</v>
      </c>
      <c r="E187" s="50">
        <v>595</v>
      </c>
      <c r="F187" s="50">
        <v>38080</v>
      </c>
      <c r="G187" s="50">
        <v>250</v>
      </c>
      <c r="H187" s="56">
        <f t="shared" si="2"/>
        <v>37830</v>
      </c>
      <c r="I187" s="69"/>
      <c r="J187" s="57"/>
      <c r="K187" s="66"/>
    </row>
    <row r="188" ht="18.8" customHeight="1" spans="1:11">
      <c r="A188" s="57"/>
      <c r="B188" s="55" t="s">
        <v>229</v>
      </c>
      <c r="C188" s="50">
        <v>6</v>
      </c>
      <c r="D188" s="50">
        <v>64</v>
      </c>
      <c r="E188" s="50">
        <v>595</v>
      </c>
      <c r="F188" s="50">
        <v>38080</v>
      </c>
      <c r="G188" s="50">
        <v>250</v>
      </c>
      <c r="H188" s="56">
        <f t="shared" si="2"/>
        <v>37830</v>
      </c>
      <c r="I188" s="69"/>
      <c r="J188" s="57"/>
      <c r="K188" s="66"/>
    </row>
    <row r="189" ht="18.8" customHeight="1" spans="1:11">
      <c r="A189" s="57"/>
      <c r="B189" s="55" t="s">
        <v>230</v>
      </c>
      <c r="C189" s="50">
        <v>5</v>
      </c>
      <c r="D189" s="50">
        <v>44.5</v>
      </c>
      <c r="E189" s="50">
        <v>595</v>
      </c>
      <c r="F189" s="50">
        <v>26478</v>
      </c>
      <c r="G189" s="50">
        <v>250</v>
      </c>
      <c r="H189" s="56">
        <f t="shared" si="2"/>
        <v>26228</v>
      </c>
      <c r="I189" s="69"/>
      <c r="J189" s="57"/>
      <c r="K189" s="66"/>
    </row>
    <row r="190" ht="18.8" customHeight="1" spans="1:11">
      <c r="A190" s="58"/>
      <c r="B190" s="55" t="s">
        <v>231</v>
      </c>
      <c r="C190" s="50">
        <v>2</v>
      </c>
      <c r="D190" s="50">
        <v>24</v>
      </c>
      <c r="E190" s="50">
        <v>595</v>
      </c>
      <c r="F190" s="50">
        <v>14280</v>
      </c>
      <c r="G190" s="50"/>
      <c r="H190" s="56">
        <f t="shared" si="2"/>
        <v>14280</v>
      </c>
      <c r="I190" s="68"/>
      <c r="J190" s="58"/>
      <c r="K190" s="66"/>
    </row>
    <row r="191" ht="18.8" customHeight="1" spans="1:11">
      <c r="A191" s="54" t="s">
        <v>232</v>
      </c>
      <c r="B191" s="55" t="s">
        <v>117</v>
      </c>
      <c r="C191" s="50">
        <v>4</v>
      </c>
      <c r="D191" s="50">
        <v>48</v>
      </c>
      <c r="E191" s="50">
        <v>595</v>
      </c>
      <c r="F191" s="50">
        <v>28560</v>
      </c>
      <c r="G191" s="50"/>
      <c r="H191" s="56">
        <f t="shared" si="2"/>
        <v>28560</v>
      </c>
      <c r="I191" s="67" t="s">
        <v>233</v>
      </c>
      <c r="J191" s="54">
        <v>753853</v>
      </c>
      <c r="K191" s="66"/>
    </row>
    <row r="192" ht="18.8" customHeight="1" spans="1:11">
      <c r="A192" s="57"/>
      <c r="B192" s="55" t="s">
        <v>181</v>
      </c>
      <c r="C192" s="50">
        <v>2</v>
      </c>
      <c r="D192" s="50">
        <v>24</v>
      </c>
      <c r="E192" s="50">
        <v>595</v>
      </c>
      <c r="F192" s="50">
        <v>14280</v>
      </c>
      <c r="G192" s="50"/>
      <c r="H192" s="56">
        <f t="shared" si="2"/>
        <v>14280</v>
      </c>
      <c r="I192" s="69"/>
      <c r="J192" s="57"/>
      <c r="K192" s="66"/>
    </row>
    <row r="193" ht="18.8" customHeight="1" spans="1:11">
      <c r="A193" s="57"/>
      <c r="B193" s="55" t="s">
        <v>234</v>
      </c>
      <c r="C193" s="50">
        <v>2</v>
      </c>
      <c r="D193" s="50">
        <v>24</v>
      </c>
      <c r="E193" s="50">
        <v>595</v>
      </c>
      <c r="F193" s="50">
        <v>14280</v>
      </c>
      <c r="G193" s="50"/>
      <c r="H193" s="56">
        <f t="shared" si="2"/>
        <v>14280</v>
      </c>
      <c r="I193" s="69"/>
      <c r="J193" s="57"/>
      <c r="K193" s="66"/>
    </row>
    <row r="194" ht="18.8" customHeight="1" spans="1:11">
      <c r="A194" s="57"/>
      <c r="B194" s="55" t="s">
        <v>235</v>
      </c>
      <c r="C194" s="50">
        <v>6</v>
      </c>
      <c r="D194" s="50">
        <v>56.5</v>
      </c>
      <c r="E194" s="50">
        <v>595</v>
      </c>
      <c r="F194" s="50">
        <v>33618</v>
      </c>
      <c r="G194" s="50">
        <v>250</v>
      </c>
      <c r="H194" s="56">
        <f t="shared" si="2"/>
        <v>33368</v>
      </c>
      <c r="I194" s="69"/>
      <c r="J194" s="57"/>
      <c r="K194" s="66"/>
    </row>
    <row r="195" ht="18.8" customHeight="1" spans="1:11">
      <c r="A195" s="57"/>
      <c r="B195" s="55" t="s">
        <v>236</v>
      </c>
      <c r="C195" s="50">
        <v>48</v>
      </c>
      <c r="D195" s="50">
        <v>538</v>
      </c>
      <c r="E195" s="50">
        <v>595</v>
      </c>
      <c r="F195" s="50">
        <v>320110</v>
      </c>
      <c r="G195" s="50">
        <v>250</v>
      </c>
      <c r="H195" s="56">
        <f t="shared" si="2"/>
        <v>319860</v>
      </c>
      <c r="I195" s="69"/>
      <c r="J195" s="57"/>
      <c r="K195" s="66"/>
    </row>
    <row r="196" ht="18.8" customHeight="1" spans="1:11">
      <c r="A196" s="57"/>
      <c r="B196" s="55" t="s">
        <v>237</v>
      </c>
      <c r="C196" s="50">
        <v>8</v>
      </c>
      <c r="D196" s="50">
        <v>80</v>
      </c>
      <c r="E196" s="50">
        <v>595</v>
      </c>
      <c r="F196" s="50">
        <v>47600</v>
      </c>
      <c r="G196" s="50">
        <v>500</v>
      </c>
      <c r="H196" s="56">
        <f t="shared" si="2"/>
        <v>47100</v>
      </c>
      <c r="I196" s="69"/>
      <c r="J196" s="57"/>
      <c r="K196" s="66"/>
    </row>
    <row r="197" ht="18.8" customHeight="1" spans="1:11">
      <c r="A197" s="57"/>
      <c r="B197" s="55" t="s">
        <v>238</v>
      </c>
      <c r="C197" s="50">
        <v>3</v>
      </c>
      <c r="D197" s="50">
        <v>36</v>
      </c>
      <c r="E197" s="50">
        <v>595</v>
      </c>
      <c r="F197" s="50">
        <v>21420</v>
      </c>
      <c r="G197" s="50"/>
      <c r="H197" s="56">
        <f t="shared" ref="H197:H260" si="3">F197-G197</f>
        <v>21420</v>
      </c>
      <c r="I197" s="69"/>
      <c r="J197" s="57"/>
      <c r="K197" s="66"/>
    </row>
    <row r="198" ht="18.8" customHeight="1" spans="1:11">
      <c r="A198" s="57"/>
      <c r="B198" s="55" t="s">
        <v>239</v>
      </c>
      <c r="C198" s="50">
        <v>19</v>
      </c>
      <c r="D198" s="50">
        <v>195</v>
      </c>
      <c r="E198" s="50">
        <v>595</v>
      </c>
      <c r="F198" s="50">
        <v>116025</v>
      </c>
      <c r="G198" s="50">
        <v>250</v>
      </c>
      <c r="H198" s="56">
        <f t="shared" si="3"/>
        <v>115775</v>
      </c>
      <c r="I198" s="69"/>
      <c r="J198" s="57"/>
      <c r="K198" s="66"/>
    </row>
    <row r="199" ht="18.8" customHeight="1" spans="1:11">
      <c r="A199" s="57"/>
      <c r="B199" s="55" t="s">
        <v>240</v>
      </c>
      <c r="C199" s="50">
        <v>3</v>
      </c>
      <c r="D199" s="50">
        <v>36</v>
      </c>
      <c r="E199" s="50">
        <v>595</v>
      </c>
      <c r="F199" s="50">
        <v>21420</v>
      </c>
      <c r="G199" s="50"/>
      <c r="H199" s="56">
        <f t="shared" si="3"/>
        <v>21420</v>
      </c>
      <c r="I199" s="69"/>
      <c r="J199" s="57"/>
      <c r="K199" s="66"/>
    </row>
    <row r="200" ht="18.8" customHeight="1" spans="1:11">
      <c r="A200" s="57"/>
      <c r="B200" s="55" t="s">
        <v>241</v>
      </c>
      <c r="C200" s="50">
        <v>12</v>
      </c>
      <c r="D200" s="50">
        <v>136</v>
      </c>
      <c r="E200" s="50">
        <v>595</v>
      </c>
      <c r="F200" s="50">
        <v>80920</v>
      </c>
      <c r="G200" s="50">
        <v>250</v>
      </c>
      <c r="H200" s="56">
        <f t="shared" si="3"/>
        <v>80670</v>
      </c>
      <c r="I200" s="69"/>
      <c r="J200" s="57"/>
      <c r="K200" s="66"/>
    </row>
    <row r="201" ht="18.8" customHeight="1" spans="1:11">
      <c r="A201" s="57"/>
      <c r="B201" s="55" t="s">
        <v>242</v>
      </c>
      <c r="C201" s="50">
        <v>4</v>
      </c>
      <c r="D201" s="50">
        <v>48</v>
      </c>
      <c r="E201" s="50">
        <v>595</v>
      </c>
      <c r="F201" s="50">
        <v>28560</v>
      </c>
      <c r="G201" s="50"/>
      <c r="H201" s="56">
        <f t="shared" si="3"/>
        <v>28560</v>
      </c>
      <c r="I201" s="69"/>
      <c r="J201" s="57"/>
      <c r="K201" s="66"/>
    </row>
    <row r="202" ht="18.8" customHeight="1" spans="1:11">
      <c r="A202" s="58"/>
      <c r="B202" s="55" t="s">
        <v>243</v>
      </c>
      <c r="C202" s="50">
        <v>4</v>
      </c>
      <c r="D202" s="50">
        <v>48</v>
      </c>
      <c r="E202" s="50">
        <v>595</v>
      </c>
      <c r="F202" s="50">
        <v>28560</v>
      </c>
      <c r="G202" s="50"/>
      <c r="H202" s="56">
        <f t="shared" si="3"/>
        <v>28560</v>
      </c>
      <c r="I202" s="68"/>
      <c r="J202" s="58"/>
      <c r="K202" s="66"/>
    </row>
    <row r="203" ht="15.5" customHeight="1" spans="1:11">
      <c r="A203" s="54" t="s">
        <v>244</v>
      </c>
      <c r="B203" s="55" t="s">
        <v>187</v>
      </c>
      <c r="C203" s="50">
        <v>6</v>
      </c>
      <c r="D203" s="50">
        <v>72</v>
      </c>
      <c r="E203" s="50">
        <v>595</v>
      </c>
      <c r="F203" s="50">
        <v>42840</v>
      </c>
      <c r="G203" s="50"/>
      <c r="H203" s="56">
        <f t="shared" si="3"/>
        <v>42840</v>
      </c>
      <c r="I203" s="67" t="s">
        <v>245</v>
      </c>
      <c r="J203" s="54">
        <v>1046236</v>
      </c>
      <c r="K203" s="66"/>
    </row>
    <row r="204" ht="15.5" customHeight="1" spans="1:11">
      <c r="A204" s="57"/>
      <c r="B204" s="55" t="s">
        <v>246</v>
      </c>
      <c r="C204" s="50">
        <v>30</v>
      </c>
      <c r="D204" s="50">
        <v>308</v>
      </c>
      <c r="E204" s="50">
        <v>595</v>
      </c>
      <c r="F204" s="50">
        <v>183260</v>
      </c>
      <c r="G204" s="50">
        <v>500</v>
      </c>
      <c r="H204" s="56">
        <f t="shared" si="3"/>
        <v>182760</v>
      </c>
      <c r="I204" s="69"/>
      <c r="J204" s="57"/>
      <c r="K204" s="66"/>
    </row>
    <row r="205" ht="15.5" customHeight="1" spans="1:11">
      <c r="A205" s="57"/>
      <c r="B205" s="55" t="s">
        <v>247</v>
      </c>
      <c r="C205" s="50">
        <v>33</v>
      </c>
      <c r="D205" s="50">
        <v>377</v>
      </c>
      <c r="E205" s="50">
        <v>595</v>
      </c>
      <c r="F205" s="50">
        <v>224315</v>
      </c>
      <c r="G205" s="50"/>
      <c r="H205" s="56">
        <f t="shared" si="3"/>
        <v>224315</v>
      </c>
      <c r="I205" s="69"/>
      <c r="J205" s="57"/>
      <c r="K205" s="66"/>
    </row>
    <row r="206" ht="15.5" customHeight="1" spans="1:11">
      <c r="A206" s="57"/>
      <c r="B206" s="55" t="s">
        <v>248</v>
      </c>
      <c r="C206" s="50">
        <v>7</v>
      </c>
      <c r="D206" s="50">
        <v>84</v>
      </c>
      <c r="E206" s="50">
        <v>595</v>
      </c>
      <c r="F206" s="50">
        <v>49980</v>
      </c>
      <c r="G206" s="50"/>
      <c r="H206" s="56">
        <f t="shared" si="3"/>
        <v>49980</v>
      </c>
      <c r="I206" s="69"/>
      <c r="J206" s="57"/>
      <c r="K206" s="66"/>
    </row>
    <row r="207" ht="15.5" customHeight="1" spans="1:11">
      <c r="A207" s="57"/>
      <c r="B207" s="55" t="s">
        <v>249</v>
      </c>
      <c r="C207" s="50">
        <v>27</v>
      </c>
      <c r="D207" s="50">
        <v>257</v>
      </c>
      <c r="E207" s="50">
        <v>595</v>
      </c>
      <c r="F207" s="50">
        <v>152915</v>
      </c>
      <c r="G207" s="50">
        <v>750</v>
      </c>
      <c r="H207" s="56">
        <f t="shared" si="3"/>
        <v>152165</v>
      </c>
      <c r="I207" s="69"/>
      <c r="J207" s="57"/>
      <c r="K207" s="66"/>
    </row>
    <row r="208" ht="15.5" customHeight="1" spans="1:11">
      <c r="A208" s="57"/>
      <c r="B208" s="55" t="s">
        <v>250</v>
      </c>
      <c r="C208" s="50">
        <v>10</v>
      </c>
      <c r="D208" s="50">
        <v>75.5</v>
      </c>
      <c r="E208" s="50">
        <v>595</v>
      </c>
      <c r="F208" s="50">
        <v>44923</v>
      </c>
      <c r="G208" s="50">
        <v>500</v>
      </c>
      <c r="H208" s="56">
        <f t="shared" si="3"/>
        <v>44423</v>
      </c>
      <c r="I208" s="69"/>
      <c r="J208" s="57"/>
      <c r="K208" s="66"/>
    </row>
    <row r="209" ht="15.5" customHeight="1" spans="1:11">
      <c r="A209" s="57"/>
      <c r="B209" s="55" t="s">
        <v>251</v>
      </c>
      <c r="C209" s="50">
        <v>5</v>
      </c>
      <c r="D209" s="50">
        <v>52</v>
      </c>
      <c r="E209" s="50">
        <v>595</v>
      </c>
      <c r="F209" s="50">
        <v>30940</v>
      </c>
      <c r="G209" s="50">
        <v>250</v>
      </c>
      <c r="H209" s="56">
        <f t="shared" si="3"/>
        <v>30690</v>
      </c>
      <c r="I209" s="69"/>
      <c r="J209" s="57"/>
      <c r="K209" s="66"/>
    </row>
    <row r="210" ht="15.5" customHeight="1" spans="1:11">
      <c r="A210" s="57"/>
      <c r="B210" s="55" t="s">
        <v>252</v>
      </c>
      <c r="C210" s="50">
        <v>6</v>
      </c>
      <c r="D210" s="50">
        <v>64</v>
      </c>
      <c r="E210" s="50">
        <v>595</v>
      </c>
      <c r="F210" s="50">
        <v>38080</v>
      </c>
      <c r="G210" s="50">
        <v>250</v>
      </c>
      <c r="H210" s="56">
        <f t="shared" si="3"/>
        <v>37830</v>
      </c>
      <c r="I210" s="69"/>
      <c r="J210" s="57"/>
      <c r="K210" s="66"/>
    </row>
    <row r="211" ht="15.5" customHeight="1" spans="1:11">
      <c r="A211" s="57"/>
      <c r="B211" s="55" t="s">
        <v>253</v>
      </c>
      <c r="C211" s="50">
        <v>9</v>
      </c>
      <c r="D211" s="50">
        <v>98</v>
      </c>
      <c r="E211" s="50">
        <v>595</v>
      </c>
      <c r="F211" s="50">
        <v>58310</v>
      </c>
      <c r="G211" s="50">
        <v>250</v>
      </c>
      <c r="H211" s="56">
        <f t="shared" si="3"/>
        <v>58060</v>
      </c>
      <c r="I211" s="69"/>
      <c r="J211" s="57"/>
      <c r="K211" s="66"/>
    </row>
    <row r="212" ht="15.5" customHeight="1" spans="1:11">
      <c r="A212" s="57"/>
      <c r="B212" s="55" t="s">
        <v>254</v>
      </c>
      <c r="C212" s="50">
        <v>3</v>
      </c>
      <c r="D212" s="50">
        <v>36</v>
      </c>
      <c r="E212" s="50">
        <v>595</v>
      </c>
      <c r="F212" s="50">
        <v>21420</v>
      </c>
      <c r="G212" s="50"/>
      <c r="H212" s="56">
        <f t="shared" si="3"/>
        <v>21420</v>
      </c>
      <c r="I212" s="69"/>
      <c r="J212" s="57"/>
      <c r="K212" s="66"/>
    </row>
    <row r="213" ht="15.5" customHeight="1" spans="1:11">
      <c r="A213" s="57"/>
      <c r="B213" s="55" t="s">
        <v>255</v>
      </c>
      <c r="C213" s="50">
        <v>3</v>
      </c>
      <c r="D213" s="50">
        <v>36</v>
      </c>
      <c r="E213" s="50">
        <v>595</v>
      </c>
      <c r="F213" s="50">
        <v>21420</v>
      </c>
      <c r="G213" s="50"/>
      <c r="H213" s="56">
        <f t="shared" si="3"/>
        <v>21420</v>
      </c>
      <c r="I213" s="69"/>
      <c r="J213" s="57"/>
      <c r="K213" s="66"/>
    </row>
    <row r="214" ht="15.5" customHeight="1" spans="1:11">
      <c r="A214" s="57"/>
      <c r="B214" s="55" t="s">
        <v>256</v>
      </c>
      <c r="C214" s="50">
        <v>5</v>
      </c>
      <c r="D214" s="50">
        <v>60</v>
      </c>
      <c r="E214" s="50">
        <v>595</v>
      </c>
      <c r="F214" s="50">
        <v>35700</v>
      </c>
      <c r="G214" s="50"/>
      <c r="H214" s="56">
        <f t="shared" si="3"/>
        <v>35700</v>
      </c>
      <c r="I214" s="69"/>
      <c r="J214" s="57"/>
      <c r="K214" s="66"/>
    </row>
    <row r="215" ht="15.5" customHeight="1" spans="1:11">
      <c r="A215" s="57"/>
      <c r="B215" s="55" t="s">
        <v>88</v>
      </c>
      <c r="C215" s="50">
        <v>4</v>
      </c>
      <c r="D215" s="50">
        <v>48</v>
      </c>
      <c r="E215" s="50">
        <v>595</v>
      </c>
      <c r="F215" s="50">
        <v>28560</v>
      </c>
      <c r="G215" s="50"/>
      <c r="H215" s="56">
        <f t="shared" si="3"/>
        <v>28560</v>
      </c>
      <c r="I215" s="69"/>
      <c r="J215" s="57"/>
      <c r="K215" s="66"/>
    </row>
    <row r="216" ht="15.5" customHeight="1" spans="1:11">
      <c r="A216" s="57"/>
      <c r="B216" s="55" t="s">
        <v>257</v>
      </c>
      <c r="C216" s="50">
        <v>4</v>
      </c>
      <c r="D216" s="50">
        <v>48</v>
      </c>
      <c r="E216" s="50">
        <v>595</v>
      </c>
      <c r="F216" s="50">
        <v>28560</v>
      </c>
      <c r="G216" s="50"/>
      <c r="H216" s="56">
        <f t="shared" si="3"/>
        <v>28560</v>
      </c>
      <c r="I216" s="69"/>
      <c r="J216" s="57"/>
      <c r="K216" s="66"/>
    </row>
    <row r="217" ht="15.5" customHeight="1" spans="1:11">
      <c r="A217" s="57"/>
      <c r="B217" s="55" t="s">
        <v>258</v>
      </c>
      <c r="C217" s="50">
        <v>9</v>
      </c>
      <c r="D217" s="50">
        <v>83.5</v>
      </c>
      <c r="E217" s="50">
        <v>595</v>
      </c>
      <c r="F217" s="50">
        <v>49683</v>
      </c>
      <c r="G217" s="50"/>
      <c r="H217" s="56">
        <f t="shared" si="3"/>
        <v>49683</v>
      </c>
      <c r="I217" s="69"/>
      <c r="J217" s="57"/>
      <c r="K217" s="66"/>
    </row>
    <row r="218" ht="15.5" customHeight="1" spans="1:11">
      <c r="A218" s="58"/>
      <c r="B218" s="55" t="s">
        <v>259</v>
      </c>
      <c r="C218" s="50">
        <v>6</v>
      </c>
      <c r="D218" s="50">
        <v>64</v>
      </c>
      <c r="E218" s="50">
        <v>595</v>
      </c>
      <c r="F218" s="50">
        <v>38080</v>
      </c>
      <c r="G218" s="50">
        <v>250</v>
      </c>
      <c r="H218" s="56">
        <f t="shared" si="3"/>
        <v>37830</v>
      </c>
      <c r="I218" s="68"/>
      <c r="J218" s="58"/>
      <c r="K218" s="66"/>
    </row>
    <row r="219" ht="15.5" customHeight="1" spans="1:11">
      <c r="A219" s="54" t="s">
        <v>260</v>
      </c>
      <c r="B219" s="55" t="s">
        <v>261</v>
      </c>
      <c r="C219" s="50">
        <v>6</v>
      </c>
      <c r="D219" s="50">
        <v>72</v>
      </c>
      <c r="E219" s="50">
        <v>595</v>
      </c>
      <c r="F219" s="50">
        <v>42840</v>
      </c>
      <c r="G219" s="50"/>
      <c r="H219" s="56">
        <f t="shared" si="3"/>
        <v>42840</v>
      </c>
      <c r="I219" s="67" t="s">
        <v>262</v>
      </c>
      <c r="J219" s="54">
        <v>770466</v>
      </c>
      <c r="K219" s="66"/>
    </row>
    <row r="220" ht="15.5" customHeight="1" spans="1:11">
      <c r="A220" s="57"/>
      <c r="B220" s="55" t="s">
        <v>263</v>
      </c>
      <c r="C220" s="50">
        <v>15</v>
      </c>
      <c r="D220" s="50">
        <v>180</v>
      </c>
      <c r="E220" s="50">
        <v>595</v>
      </c>
      <c r="F220" s="50">
        <v>107100</v>
      </c>
      <c r="G220" s="50"/>
      <c r="H220" s="56">
        <f t="shared" si="3"/>
        <v>107100</v>
      </c>
      <c r="I220" s="69"/>
      <c r="J220" s="57"/>
      <c r="K220" s="66"/>
    </row>
    <row r="221" ht="15.5" customHeight="1" spans="1:11">
      <c r="A221" s="57"/>
      <c r="B221" s="55" t="s">
        <v>264</v>
      </c>
      <c r="C221" s="50">
        <v>27</v>
      </c>
      <c r="D221" s="50">
        <v>293.5</v>
      </c>
      <c r="E221" s="50">
        <v>595</v>
      </c>
      <c r="F221" s="50">
        <v>174633</v>
      </c>
      <c r="G221" s="50">
        <v>500</v>
      </c>
      <c r="H221" s="56">
        <f t="shared" si="3"/>
        <v>174133</v>
      </c>
      <c r="I221" s="69"/>
      <c r="J221" s="57"/>
      <c r="K221" s="66"/>
    </row>
    <row r="222" ht="15.5" customHeight="1" spans="1:11">
      <c r="A222" s="57"/>
      <c r="B222" s="55" t="s">
        <v>265</v>
      </c>
      <c r="C222" s="50">
        <v>13</v>
      </c>
      <c r="D222" s="50">
        <v>140.5</v>
      </c>
      <c r="E222" s="50">
        <v>595</v>
      </c>
      <c r="F222" s="50">
        <v>83598</v>
      </c>
      <c r="G222" s="50">
        <v>250</v>
      </c>
      <c r="H222" s="56">
        <f t="shared" si="3"/>
        <v>83348</v>
      </c>
      <c r="I222" s="69"/>
      <c r="J222" s="57"/>
      <c r="K222" s="66"/>
    </row>
    <row r="223" ht="15.5" customHeight="1" spans="1:11">
      <c r="A223" s="57"/>
      <c r="B223" s="55" t="s">
        <v>266</v>
      </c>
      <c r="C223" s="50">
        <v>15</v>
      </c>
      <c r="D223" s="50">
        <v>170</v>
      </c>
      <c r="E223" s="50">
        <v>595</v>
      </c>
      <c r="F223" s="50">
        <v>101150</v>
      </c>
      <c r="G223" s="50"/>
      <c r="H223" s="56">
        <f t="shared" si="3"/>
        <v>101150</v>
      </c>
      <c r="I223" s="69"/>
      <c r="J223" s="57"/>
      <c r="K223" s="66"/>
    </row>
    <row r="224" ht="15.5" customHeight="1" spans="1:11">
      <c r="A224" s="57"/>
      <c r="B224" s="55" t="s">
        <v>267</v>
      </c>
      <c r="C224" s="50">
        <v>23</v>
      </c>
      <c r="D224" s="50">
        <v>253</v>
      </c>
      <c r="E224" s="50">
        <v>595</v>
      </c>
      <c r="F224" s="50">
        <v>150535</v>
      </c>
      <c r="G224" s="50"/>
      <c r="H224" s="56">
        <f t="shared" si="3"/>
        <v>150535</v>
      </c>
      <c r="I224" s="69"/>
      <c r="J224" s="57"/>
      <c r="K224" s="66"/>
    </row>
    <row r="225" ht="15.5" customHeight="1" spans="1:11">
      <c r="A225" s="57"/>
      <c r="B225" s="55" t="s">
        <v>268</v>
      </c>
      <c r="C225" s="50">
        <v>1</v>
      </c>
      <c r="D225" s="50">
        <v>12</v>
      </c>
      <c r="E225" s="50">
        <v>595</v>
      </c>
      <c r="F225" s="50">
        <v>7140</v>
      </c>
      <c r="G225" s="50"/>
      <c r="H225" s="56">
        <f t="shared" si="3"/>
        <v>7140</v>
      </c>
      <c r="I225" s="69"/>
      <c r="J225" s="57"/>
      <c r="K225" s="66"/>
    </row>
    <row r="226" ht="15.5" customHeight="1" spans="1:11">
      <c r="A226" s="57"/>
      <c r="B226" s="55" t="s">
        <v>269</v>
      </c>
      <c r="C226" s="50">
        <v>7</v>
      </c>
      <c r="D226" s="50">
        <v>76</v>
      </c>
      <c r="E226" s="50">
        <v>595</v>
      </c>
      <c r="F226" s="50">
        <v>45220</v>
      </c>
      <c r="G226" s="50">
        <v>250</v>
      </c>
      <c r="H226" s="56">
        <f t="shared" si="3"/>
        <v>44970</v>
      </c>
      <c r="I226" s="69"/>
      <c r="J226" s="57"/>
      <c r="K226" s="66"/>
    </row>
    <row r="227" ht="15.5" customHeight="1" spans="1:11">
      <c r="A227" s="57"/>
      <c r="B227" s="55" t="s">
        <v>270</v>
      </c>
      <c r="C227" s="50">
        <v>4</v>
      </c>
      <c r="D227" s="50">
        <v>40</v>
      </c>
      <c r="E227" s="50">
        <v>595</v>
      </c>
      <c r="F227" s="50">
        <v>23800</v>
      </c>
      <c r="G227" s="50">
        <v>250</v>
      </c>
      <c r="H227" s="56">
        <f t="shared" si="3"/>
        <v>23550</v>
      </c>
      <c r="I227" s="69"/>
      <c r="J227" s="57"/>
      <c r="K227" s="66"/>
    </row>
    <row r="228" ht="15.5" customHeight="1" spans="1:11">
      <c r="A228" s="58"/>
      <c r="B228" s="55" t="s">
        <v>271</v>
      </c>
      <c r="C228" s="50">
        <v>5</v>
      </c>
      <c r="D228" s="50">
        <v>60</v>
      </c>
      <c r="E228" s="50">
        <v>595</v>
      </c>
      <c r="F228" s="50">
        <v>35700</v>
      </c>
      <c r="G228" s="50"/>
      <c r="H228" s="56">
        <f t="shared" si="3"/>
        <v>35700</v>
      </c>
      <c r="I228" s="68"/>
      <c r="J228" s="58"/>
      <c r="K228" s="66"/>
    </row>
    <row r="229" ht="15.5" customHeight="1" spans="1:11">
      <c r="A229" s="78" t="s">
        <v>272</v>
      </c>
      <c r="B229" s="59" t="s">
        <v>273</v>
      </c>
      <c r="C229" s="61">
        <v>22</v>
      </c>
      <c r="D229" s="61">
        <v>233.5</v>
      </c>
      <c r="E229" s="50">
        <v>595</v>
      </c>
      <c r="F229" s="50">
        <v>138933</v>
      </c>
      <c r="G229" s="61">
        <v>250</v>
      </c>
      <c r="H229" s="56">
        <f t="shared" si="3"/>
        <v>138683</v>
      </c>
      <c r="I229" s="70" t="s">
        <v>274</v>
      </c>
      <c r="J229" s="54">
        <v>2268308</v>
      </c>
      <c r="K229" s="66"/>
    </row>
    <row r="230" ht="15.5" customHeight="1" spans="1:11">
      <c r="A230" s="79"/>
      <c r="B230" s="59" t="s">
        <v>275</v>
      </c>
      <c r="C230" s="61">
        <v>5</v>
      </c>
      <c r="D230" s="61">
        <v>60</v>
      </c>
      <c r="E230" s="50">
        <v>595</v>
      </c>
      <c r="F230" s="50">
        <v>35700</v>
      </c>
      <c r="G230" s="61">
        <v>0</v>
      </c>
      <c r="H230" s="56">
        <f t="shared" si="3"/>
        <v>35700</v>
      </c>
      <c r="I230" s="71"/>
      <c r="J230" s="57"/>
      <c r="K230" s="66"/>
    </row>
    <row r="231" ht="15.5" customHeight="1" spans="1:11">
      <c r="A231" s="79"/>
      <c r="B231" s="59" t="s">
        <v>276</v>
      </c>
      <c r="C231" s="61">
        <v>6</v>
      </c>
      <c r="D231" s="61">
        <v>72</v>
      </c>
      <c r="E231" s="50">
        <v>595</v>
      </c>
      <c r="F231" s="50">
        <v>42840</v>
      </c>
      <c r="G231" s="61">
        <v>0</v>
      </c>
      <c r="H231" s="56">
        <f t="shared" si="3"/>
        <v>42840</v>
      </c>
      <c r="I231" s="71"/>
      <c r="J231" s="57"/>
      <c r="K231" s="66"/>
    </row>
    <row r="232" ht="15.5" customHeight="1" spans="1:11">
      <c r="A232" s="79"/>
      <c r="B232" s="59" t="s">
        <v>277</v>
      </c>
      <c r="C232" s="61">
        <v>9</v>
      </c>
      <c r="D232" s="61">
        <v>73.5</v>
      </c>
      <c r="E232" s="50">
        <v>595</v>
      </c>
      <c r="F232" s="50">
        <v>43733</v>
      </c>
      <c r="G232" s="61">
        <v>500</v>
      </c>
      <c r="H232" s="56">
        <f t="shared" si="3"/>
        <v>43233</v>
      </c>
      <c r="I232" s="71"/>
      <c r="J232" s="57"/>
      <c r="K232" s="66"/>
    </row>
    <row r="233" ht="15.5" customHeight="1" spans="1:11">
      <c r="A233" s="79"/>
      <c r="B233" s="59" t="s">
        <v>278</v>
      </c>
      <c r="C233" s="61">
        <v>5</v>
      </c>
      <c r="D233" s="61">
        <v>52</v>
      </c>
      <c r="E233" s="50">
        <v>595</v>
      </c>
      <c r="F233" s="50">
        <v>30940</v>
      </c>
      <c r="G233" s="61">
        <v>250</v>
      </c>
      <c r="H233" s="56">
        <f t="shared" si="3"/>
        <v>30690</v>
      </c>
      <c r="I233" s="71"/>
      <c r="J233" s="57"/>
      <c r="K233" s="66"/>
    </row>
    <row r="234" ht="15.5" customHeight="1" spans="1:11">
      <c r="A234" s="79"/>
      <c r="B234" s="59" t="s">
        <v>279</v>
      </c>
      <c r="C234" s="61">
        <v>48</v>
      </c>
      <c r="D234" s="61">
        <v>534</v>
      </c>
      <c r="E234" s="50">
        <v>595</v>
      </c>
      <c r="F234" s="50">
        <v>317730</v>
      </c>
      <c r="G234" s="61">
        <v>250</v>
      </c>
      <c r="H234" s="56">
        <f t="shared" si="3"/>
        <v>317480</v>
      </c>
      <c r="I234" s="71"/>
      <c r="J234" s="57"/>
      <c r="K234" s="66"/>
    </row>
    <row r="235" ht="15.5" customHeight="1" spans="1:11">
      <c r="A235" s="79"/>
      <c r="B235" s="59" t="s">
        <v>280</v>
      </c>
      <c r="C235" s="61">
        <v>8</v>
      </c>
      <c r="D235" s="61">
        <v>88.5</v>
      </c>
      <c r="E235" s="50">
        <v>595</v>
      </c>
      <c r="F235" s="50">
        <v>52658</v>
      </c>
      <c r="G235" s="61">
        <v>0</v>
      </c>
      <c r="H235" s="56">
        <f t="shared" si="3"/>
        <v>52658</v>
      </c>
      <c r="I235" s="71"/>
      <c r="J235" s="57"/>
      <c r="K235" s="66"/>
    </row>
    <row r="236" ht="15.5" customHeight="1" spans="1:11">
      <c r="A236" s="79"/>
      <c r="B236" s="59" t="s">
        <v>281</v>
      </c>
      <c r="C236" s="61">
        <v>7</v>
      </c>
      <c r="D236" s="61">
        <v>84</v>
      </c>
      <c r="E236" s="50">
        <v>595</v>
      </c>
      <c r="F236" s="50">
        <v>49980</v>
      </c>
      <c r="G236" s="61">
        <v>0</v>
      </c>
      <c r="H236" s="56">
        <f t="shared" si="3"/>
        <v>49980</v>
      </c>
      <c r="I236" s="71"/>
      <c r="J236" s="57"/>
      <c r="K236" s="66"/>
    </row>
    <row r="237" ht="15.5" customHeight="1" spans="1:11">
      <c r="A237" s="79"/>
      <c r="B237" s="59" t="s">
        <v>125</v>
      </c>
      <c r="C237" s="61">
        <v>6</v>
      </c>
      <c r="D237" s="61">
        <v>72</v>
      </c>
      <c r="E237" s="50">
        <v>595</v>
      </c>
      <c r="F237" s="50">
        <v>42840</v>
      </c>
      <c r="G237" s="61">
        <v>0</v>
      </c>
      <c r="H237" s="56">
        <f t="shared" si="3"/>
        <v>42840</v>
      </c>
      <c r="I237" s="71"/>
      <c r="J237" s="57"/>
      <c r="K237" s="66"/>
    </row>
    <row r="238" ht="15.5" customHeight="1" spans="1:11">
      <c r="A238" s="79"/>
      <c r="B238" s="59" t="s">
        <v>282</v>
      </c>
      <c r="C238" s="61">
        <v>3</v>
      </c>
      <c r="D238" s="61">
        <v>28</v>
      </c>
      <c r="E238" s="50">
        <v>595</v>
      </c>
      <c r="F238" s="50">
        <v>16660</v>
      </c>
      <c r="G238" s="61">
        <v>250</v>
      </c>
      <c r="H238" s="56">
        <f t="shared" si="3"/>
        <v>16410</v>
      </c>
      <c r="I238" s="71"/>
      <c r="J238" s="57"/>
      <c r="K238" s="66"/>
    </row>
    <row r="239" ht="15.5" customHeight="1" spans="1:11">
      <c r="A239" s="79"/>
      <c r="B239" s="59" t="s">
        <v>283</v>
      </c>
      <c r="C239" s="61">
        <v>20</v>
      </c>
      <c r="D239" s="61">
        <v>214</v>
      </c>
      <c r="E239" s="50">
        <v>595</v>
      </c>
      <c r="F239" s="50">
        <v>127330</v>
      </c>
      <c r="G239" s="61">
        <v>0</v>
      </c>
      <c r="H239" s="56">
        <f t="shared" si="3"/>
        <v>127330</v>
      </c>
      <c r="I239" s="71"/>
      <c r="J239" s="57"/>
      <c r="K239" s="66"/>
    </row>
    <row r="240" ht="15.5" customHeight="1" spans="1:11">
      <c r="A240" s="79"/>
      <c r="B240" s="59" t="s">
        <v>284</v>
      </c>
      <c r="C240" s="61">
        <v>24</v>
      </c>
      <c r="D240" s="61">
        <v>284</v>
      </c>
      <c r="E240" s="50">
        <v>595</v>
      </c>
      <c r="F240" s="50">
        <v>168980</v>
      </c>
      <c r="G240" s="61">
        <v>0</v>
      </c>
      <c r="H240" s="56">
        <f t="shared" si="3"/>
        <v>168980</v>
      </c>
      <c r="I240" s="71"/>
      <c r="J240" s="57"/>
      <c r="K240" s="66"/>
    </row>
    <row r="241" ht="15.5" customHeight="1" spans="1:11">
      <c r="A241" s="79"/>
      <c r="B241" s="59" t="s">
        <v>285</v>
      </c>
      <c r="C241" s="61">
        <v>4</v>
      </c>
      <c r="D241" s="61">
        <v>40</v>
      </c>
      <c r="E241" s="50">
        <v>595</v>
      </c>
      <c r="F241" s="50">
        <v>23800</v>
      </c>
      <c r="G241" s="61">
        <v>250</v>
      </c>
      <c r="H241" s="56">
        <f t="shared" si="3"/>
        <v>23550</v>
      </c>
      <c r="I241" s="71"/>
      <c r="J241" s="57"/>
      <c r="K241" s="66"/>
    </row>
    <row r="242" ht="15.5" customHeight="1" spans="1:11">
      <c r="A242" s="79"/>
      <c r="B242" s="59" t="s">
        <v>286</v>
      </c>
      <c r="C242" s="61">
        <v>4</v>
      </c>
      <c r="D242" s="61">
        <v>40</v>
      </c>
      <c r="E242" s="50">
        <v>595</v>
      </c>
      <c r="F242" s="50">
        <v>23800</v>
      </c>
      <c r="G242" s="61">
        <v>250</v>
      </c>
      <c r="H242" s="56">
        <f t="shared" si="3"/>
        <v>23550</v>
      </c>
      <c r="I242" s="71"/>
      <c r="J242" s="57"/>
      <c r="K242" s="66"/>
    </row>
    <row r="243" ht="15.5" customHeight="1" spans="1:11">
      <c r="A243" s="79"/>
      <c r="B243" s="59" t="s">
        <v>287</v>
      </c>
      <c r="C243" s="61">
        <v>4</v>
      </c>
      <c r="D243" s="61">
        <v>40</v>
      </c>
      <c r="E243" s="50">
        <v>595</v>
      </c>
      <c r="F243" s="50">
        <v>23800</v>
      </c>
      <c r="G243" s="61">
        <v>250</v>
      </c>
      <c r="H243" s="56">
        <f t="shared" si="3"/>
        <v>23550</v>
      </c>
      <c r="I243" s="71"/>
      <c r="J243" s="57"/>
      <c r="K243" s="66"/>
    </row>
    <row r="244" ht="15.5" customHeight="1" spans="1:11">
      <c r="A244" s="79"/>
      <c r="B244" s="59" t="s">
        <v>288</v>
      </c>
      <c r="C244" s="61">
        <v>2</v>
      </c>
      <c r="D244" s="61">
        <v>24</v>
      </c>
      <c r="E244" s="50">
        <v>595</v>
      </c>
      <c r="F244" s="50">
        <v>14280</v>
      </c>
      <c r="G244" s="61">
        <v>0</v>
      </c>
      <c r="H244" s="56">
        <f t="shared" si="3"/>
        <v>14280</v>
      </c>
      <c r="I244" s="71"/>
      <c r="J244" s="57"/>
      <c r="K244" s="66"/>
    </row>
    <row r="245" ht="15.5" customHeight="1" spans="1:11">
      <c r="A245" s="79"/>
      <c r="B245" s="59" t="s">
        <v>289</v>
      </c>
      <c r="C245" s="61">
        <v>45</v>
      </c>
      <c r="D245" s="61">
        <v>472.5</v>
      </c>
      <c r="E245" s="50">
        <v>595</v>
      </c>
      <c r="F245" s="50">
        <v>281138</v>
      </c>
      <c r="G245" s="61">
        <v>0</v>
      </c>
      <c r="H245" s="56">
        <f t="shared" si="3"/>
        <v>281138</v>
      </c>
      <c r="I245" s="71"/>
      <c r="J245" s="57"/>
      <c r="K245" s="66"/>
    </row>
    <row r="246" ht="15.5" customHeight="1" spans="1:11">
      <c r="A246" s="79"/>
      <c r="B246" s="59" t="s">
        <v>290</v>
      </c>
      <c r="C246" s="61">
        <v>4</v>
      </c>
      <c r="D246" s="61">
        <v>44</v>
      </c>
      <c r="E246" s="50">
        <v>595</v>
      </c>
      <c r="F246" s="50">
        <v>26180</v>
      </c>
      <c r="G246" s="61">
        <v>0</v>
      </c>
      <c r="H246" s="56">
        <f t="shared" si="3"/>
        <v>26180</v>
      </c>
      <c r="I246" s="71"/>
      <c r="J246" s="57"/>
      <c r="K246" s="66"/>
    </row>
    <row r="247" ht="15.5" customHeight="1" spans="1:11">
      <c r="A247" s="79"/>
      <c r="B247" s="59" t="s">
        <v>291</v>
      </c>
      <c r="C247" s="61">
        <v>14</v>
      </c>
      <c r="D247" s="61">
        <v>164</v>
      </c>
      <c r="E247" s="50">
        <v>595</v>
      </c>
      <c r="F247" s="50">
        <v>97580</v>
      </c>
      <c r="G247" s="61">
        <v>0</v>
      </c>
      <c r="H247" s="56">
        <f t="shared" si="3"/>
        <v>97580</v>
      </c>
      <c r="I247" s="71"/>
      <c r="J247" s="57"/>
      <c r="K247" s="66"/>
    </row>
    <row r="248" ht="15.5" customHeight="1" spans="1:11">
      <c r="A248" s="79"/>
      <c r="B248" s="59" t="s">
        <v>292</v>
      </c>
      <c r="C248" s="61">
        <v>16</v>
      </c>
      <c r="D248" s="61">
        <v>170</v>
      </c>
      <c r="E248" s="50">
        <v>595</v>
      </c>
      <c r="F248" s="50">
        <v>101150</v>
      </c>
      <c r="G248" s="61">
        <v>250</v>
      </c>
      <c r="H248" s="56">
        <f t="shared" si="3"/>
        <v>100900</v>
      </c>
      <c r="I248" s="71"/>
      <c r="J248" s="57"/>
      <c r="K248" s="66"/>
    </row>
    <row r="249" ht="15.5" customHeight="1" spans="1:11">
      <c r="A249" s="79"/>
      <c r="B249" s="59" t="s">
        <v>293</v>
      </c>
      <c r="C249" s="61">
        <v>4</v>
      </c>
      <c r="D249" s="61">
        <v>48</v>
      </c>
      <c r="E249" s="50">
        <v>595</v>
      </c>
      <c r="F249" s="50">
        <v>28560</v>
      </c>
      <c r="G249" s="61">
        <v>0</v>
      </c>
      <c r="H249" s="56">
        <f t="shared" si="3"/>
        <v>28560</v>
      </c>
      <c r="I249" s="71"/>
      <c r="J249" s="57"/>
      <c r="K249" s="66"/>
    </row>
    <row r="250" ht="15.5" customHeight="1" spans="1:11">
      <c r="A250" s="79"/>
      <c r="B250" s="59" t="s">
        <v>294</v>
      </c>
      <c r="C250" s="61">
        <v>6</v>
      </c>
      <c r="D250" s="61">
        <v>56</v>
      </c>
      <c r="E250" s="50">
        <v>595</v>
      </c>
      <c r="F250" s="50">
        <v>33320</v>
      </c>
      <c r="G250" s="61">
        <v>250</v>
      </c>
      <c r="H250" s="56">
        <f t="shared" si="3"/>
        <v>33070</v>
      </c>
      <c r="I250" s="71"/>
      <c r="J250" s="57"/>
      <c r="K250" s="66"/>
    </row>
    <row r="251" ht="15.5" customHeight="1" spans="1:11">
      <c r="A251" s="79"/>
      <c r="B251" s="59" t="s">
        <v>295</v>
      </c>
      <c r="C251" s="61">
        <v>43</v>
      </c>
      <c r="D251" s="61">
        <v>469.5</v>
      </c>
      <c r="E251" s="50">
        <v>595</v>
      </c>
      <c r="F251" s="50">
        <v>279353</v>
      </c>
      <c r="G251" s="61">
        <v>500</v>
      </c>
      <c r="H251" s="56">
        <f t="shared" si="3"/>
        <v>278853</v>
      </c>
      <c r="I251" s="71"/>
      <c r="J251" s="57"/>
      <c r="K251" s="66"/>
    </row>
    <row r="252" ht="15.5" customHeight="1" spans="1:11">
      <c r="A252" s="79"/>
      <c r="B252" s="59" t="s">
        <v>296</v>
      </c>
      <c r="C252" s="61">
        <v>33</v>
      </c>
      <c r="D252" s="61">
        <v>323.5</v>
      </c>
      <c r="E252" s="50">
        <v>595</v>
      </c>
      <c r="F252" s="50">
        <v>192483</v>
      </c>
      <c r="G252" s="61">
        <v>750</v>
      </c>
      <c r="H252" s="56">
        <f t="shared" si="3"/>
        <v>191733</v>
      </c>
      <c r="I252" s="71"/>
      <c r="J252" s="57"/>
      <c r="K252" s="66"/>
    </row>
    <row r="253" ht="15.5" customHeight="1" spans="1:11">
      <c r="A253" s="79"/>
      <c r="B253" s="59" t="s">
        <v>297</v>
      </c>
      <c r="C253" s="61">
        <v>1</v>
      </c>
      <c r="D253" s="61">
        <v>12</v>
      </c>
      <c r="E253" s="50">
        <v>595</v>
      </c>
      <c r="F253" s="50">
        <v>7140</v>
      </c>
      <c r="G253" s="61">
        <v>0</v>
      </c>
      <c r="H253" s="56">
        <f t="shared" si="3"/>
        <v>7140</v>
      </c>
      <c r="I253" s="71"/>
      <c r="J253" s="57"/>
      <c r="K253" s="66"/>
    </row>
    <row r="254" ht="15.5" customHeight="1" spans="1:11">
      <c r="A254" s="79"/>
      <c r="B254" s="59" t="s">
        <v>298</v>
      </c>
      <c r="C254" s="61">
        <v>4</v>
      </c>
      <c r="D254" s="61">
        <v>48</v>
      </c>
      <c r="E254" s="50">
        <v>595</v>
      </c>
      <c r="F254" s="50">
        <v>28560</v>
      </c>
      <c r="G254" s="61">
        <v>0</v>
      </c>
      <c r="H254" s="56">
        <f t="shared" si="3"/>
        <v>28560</v>
      </c>
      <c r="I254" s="71"/>
      <c r="J254" s="57"/>
      <c r="K254" s="66"/>
    </row>
    <row r="255" ht="15.5" customHeight="1" spans="1:11">
      <c r="A255" s="80"/>
      <c r="B255" s="59" t="s">
        <v>299</v>
      </c>
      <c r="C255" s="61">
        <v>6</v>
      </c>
      <c r="D255" s="61">
        <v>72</v>
      </c>
      <c r="E255" s="50">
        <v>595</v>
      </c>
      <c r="F255" s="50">
        <v>42840</v>
      </c>
      <c r="G255" s="61">
        <v>0</v>
      </c>
      <c r="H255" s="56">
        <f t="shared" si="3"/>
        <v>42840</v>
      </c>
      <c r="I255" s="72"/>
      <c r="J255" s="58"/>
      <c r="K255" s="66"/>
    </row>
    <row r="256" ht="21.5" customHeight="1" spans="1:11">
      <c r="A256" s="78" t="s">
        <v>300</v>
      </c>
      <c r="B256" s="59" t="s">
        <v>301</v>
      </c>
      <c r="C256" s="61">
        <v>4</v>
      </c>
      <c r="D256" s="61">
        <v>48</v>
      </c>
      <c r="E256" s="50">
        <v>595</v>
      </c>
      <c r="F256" s="50">
        <v>28560</v>
      </c>
      <c r="G256" s="50"/>
      <c r="H256" s="56">
        <f t="shared" si="3"/>
        <v>28560</v>
      </c>
      <c r="I256" s="70" t="s">
        <v>302</v>
      </c>
      <c r="J256" s="54">
        <v>444778</v>
      </c>
      <c r="K256" s="66"/>
    </row>
    <row r="257" ht="21.5" customHeight="1" spans="1:11">
      <c r="A257" s="79"/>
      <c r="B257" s="59" t="s">
        <v>303</v>
      </c>
      <c r="C257" s="61">
        <v>22</v>
      </c>
      <c r="D257" s="61">
        <v>237</v>
      </c>
      <c r="E257" s="50">
        <v>595</v>
      </c>
      <c r="F257" s="50">
        <v>141015</v>
      </c>
      <c r="G257" s="50"/>
      <c r="H257" s="56">
        <f t="shared" si="3"/>
        <v>141015</v>
      </c>
      <c r="I257" s="71"/>
      <c r="J257" s="57"/>
      <c r="K257" s="66"/>
    </row>
    <row r="258" ht="21.5" customHeight="1" spans="1:11">
      <c r="A258" s="79"/>
      <c r="B258" s="59" t="s">
        <v>303</v>
      </c>
      <c r="C258" s="61">
        <v>2</v>
      </c>
      <c r="D258" s="61">
        <v>16</v>
      </c>
      <c r="E258" s="61">
        <v>500</v>
      </c>
      <c r="F258" s="61">
        <v>8000</v>
      </c>
      <c r="G258" s="50"/>
      <c r="H258" s="56">
        <f t="shared" si="3"/>
        <v>8000</v>
      </c>
      <c r="I258" s="71"/>
      <c r="J258" s="57"/>
      <c r="K258" s="66"/>
    </row>
    <row r="259" ht="21.5" customHeight="1" spans="1:11">
      <c r="A259" s="79"/>
      <c r="B259" s="59" t="s">
        <v>304</v>
      </c>
      <c r="C259" s="61">
        <v>20</v>
      </c>
      <c r="D259" s="61">
        <v>225</v>
      </c>
      <c r="E259" s="61">
        <v>595</v>
      </c>
      <c r="F259" s="61">
        <v>133875</v>
      </c>
      <c r="G259" s="50"/>
      <c r="H259" s="56">
        <f t="shared" si="3"/>
        <v>133875</v>
      </c>
      <c r="I259" s="71"/>
      <c r="J259" s="57"/>
      <c r="K259" s="66"/>
    </row>
    <row r="260" ht="21.5" customHeight="1" spans="1:11">
      <c r="A260" s="79"/>
      <c r="B260" s="59" t="s">
        <v>305</v>
      </c>
      <c r="C260" s="61">
        <v>12</v>
      </c>
      <c r="D260" s="61">
        <v>136.5</v>
      </c>
      <c r="E260" s="61">
        <v>595</v>
      </c>
      <c r="F260" s="61">
        <v>81218</v>
      </c>
      <c r="G260" s="50"/>
      <c r="H260" s="56">
        <f t="shared" si="3"/>
        <v>81218</v>
      </c>
      <c r="I260" s="71"/>
      <c r="J260" s="57"/>
      <c r="K260" s="66"/>
    </row>
    <row r="261" ht="21.5" customHeight="1" spans="1:11">
      <c r="A261" s="79"/>
      <c r="B261" s="59" t="s">
        <v>306</v>
      </c>
      <c r="C261" s="61">
        <v>5</v>
      </c>
      <c r="D261" s="61">
        <v>52</v>
      </c>
      <c r="E261" s="61">
        <v>595</v>
      </c>
      <c r="F261" s="61">
        <v>30940</v>
      </c>
      <c r="G261" s="50">
        <v>250</v>
      </c>
      <c r="H261" s="56">
        <f t="shared" ref="H261:H324" si="4">F261-G261</f>
        <v>30690</v>
      </c>
      <c r="I261" s="71"/>
      <c r="J261" s="57"/>
      <c r="K261" s="66"/>
    </row>
    <row r="262" ht="21.5" customHeight="1" spans="1:11">
      <c r="A262" s="79"/>
      <c r="B262" s="59" t="s">
        <v>178</v>
      </c>
      <c r="C262" s="61">
        <v>1</v>
      </c>
      <c r="D262" s="61">
        <v>12</v>
      </c>
      <c r="E262" s="61">
        <v>595</v>
      </c>
      <c r="F262" s="61">
        <v>7140</v>
      </c>
      <c r="G262" s="50"/>
      <c r="H262" s="56">
        <f t="shared" si="4"/>
        <v>7140</v>
      </c>
      <c r="I262" s="71"/>
      <c r="J262" s="57"/>
      <c r="K262" s="66"/>
    </row>
    <row r="263" ht="21.5" customHeight="1" spans="1:11">
      <c r="A263" s="80"/>
      <c r="B263" s="59" t="s">
        <v>307</v>
      </c>
      <c r="C263" s="61">
        <v>2</v>
      </c>
      <c r="D263" s="61">
        <v>24</v>
      </c>
      <c r="E263" s="61">
        <v>595</v>
      </c>
      <c r="F263" s="61">
        <v>14280</v>
      </c>
      <c r="G263" s="50"/>
      <c r="H263" s="56">
        <f t="shared" si="4"/>
        <v>14280</v>
      </c>
      <c r="I263" s="71"/>
      <c r="J263" s="57"/>
      <c r="K263" s="66"/>
    </row>
    <row r="264" ht="21.5" customHeight="1" spans="1:11">
      <c r="A264" s="54" t="s">
        <v>308</v>
      </c>
      <c r="B264" s="55" t="s">
        <v>309</v>
      </c>
      <c r="C264" s="50">
        <v>5</v>
      </c>
      <c r="D264" s="50">
        <v>60</v>
      </c>
      <c r="E264" s="61">
        <v>595</v>
      </c>
      <c r="F264" s="61">
        <v>35700</v>
      </c>
      <c r="G264" s="50"/>
      <c r="H264" s="56">
        <f t="shared" si="4"/>
        <v>35700</v>
      </c>
      <c r="I264" s="67" t="s">
        <v>310</v>
      </c>
      <c r="J264" s="54">
        <v>538367</v>
      </c>
      <c r="K264" s="66"/>
    </row>
    <row r="265" ht="21.5" customHeight="1" spans="1:11">
      <c r="A265" s="57"/>
      <c r="B265" s="55" t="s">
        <v>311</v>
      </c>
      <c r="C265" s="50">
        <v>33</v>
      </c>
      <c r="D265" s="50">
        <v>349.5</v>
      </c>
      <c r="E265" s="61">
        <v>595</v>
      </c>
      <c r="F265" s="61">
        <v>207953</v>
      </c>
      <c r="G265" s="50">
        <v>6750</v>
      </c>
      <c r="H265" s="56">
        <f t="shared" si="4"/>
        <v>201203</v>
      </c>
      <c r="I265" s="69"/>
      <c r="J265" s="57"/>
      <c r="K265" s="66"/>
    </row>
    <row r="266" ht="21.5" customHeight="1" spans="1:11">
      <c r="A266" s="57"/>
      <c r="B266" s="55" t="s">
        <v>312</v>
      </c>
      <c r="C266" s="50">
        <v>21</v>
      </c>
      <c r="D266" s="50">
        <v>238.5</v>
      </c>
      <c r="E266" s="61">
        <v>595</v>
      </c>
      <c r="F266" s="61">
        <v>141908</v>
      </c>
      <c r="G266" s="50"/>
      <c r="H266" s="56">
        <f t="shared" si="4"/>
        <v>141908</v>
      </c>
      <c r="I266" s="69"/>
      <c r="J266" s="57"/>
      <c r="K266" s="66"/>
    </row>
    <row r="267" ht="21.5" customHeight="1" spans="1:11">
      <c r="A267" s="57"/>
      <c r="B267" s="55" t="s">
        <v>313</v>
      </c>
      <c r="C267" s="50">
        <v>12</v>
      </c>
      <c r="D267" s="50">
        <v>116.5</v>
      </c>
      <c r="E267" s="61">
        <v>595</v>
      </c>
      <c r="F267" s="61">
        <v>69318</v>
      </c>
      <c r="G267" s="50">
        <v>250</v>
      </c>
      <c r="H267" s="56">
        <f t="shared" si="4"/>
        <v>69068</v>
      </c>
      <c r="I267" s="69"/>
      <c r="J267" s="57"/>
      <c r="K267" s="66"/>
    </row>
    <row r="268" ht="21.5" customHeight="1" spans="1:11">
      <c r="A268" s="57"/>
      <c r="B268" s="55" t="s">
        <v>314</v>
      </c>
      <c r="C268" s="50">
        <v>4</v>
      </c>
      <c r="D268" s="50">
        <v>48</v>
      </c>
      <c r="E268" s="61">
        <v>595</v>
      </c>
      <c r="F268" s="61">
        <v>28560</v>
      </c>
      <c r="G268" s="50"/>
      <c r="H268" s="56">
        <f t="shared" si="4"/>
        <v>28560</v>
      </c>
      <c r="I268" s="69"/>
      <c r="J268" s="57"/>
      <c r="K268" s="66"/>
    </row>
    <row r="269" ht="21.5" customHeight="1" spans="1:11">
      <c r="A269" s="58"/>
      <c r="B269" s="55" t="s">
        <v>315</v>
      </c>
      <c r="C269" s="50">
        <v>10</v>
      </c>
      <c r="D269" s="50">
        <v>104.5</v>
      </c>
      <c r="E269" s="61">
        <v>595</v>
      </c>
      <c r="F269" s="61">
        <v>62178</v>
      </c>
      <c r="G269" s="50">
        <v>250</v>
      </c>
      <c r="H269" s="56">
        <f t="shared" si="4"/>
        <v>61928</v>
      </c>
      <c r="I269" s="68"/>
      <c r="J269" s="58"/>
      <c r="K269" s="66"/>
    </row>
    <row r="270" ht="21.5" customHeight="1" spans="1:11">
      <c r="A270" s="54" t="s">
        <v>316</v>
      </c>
      <c r="B270" s="55" t="s">
        <v>317</v>
      </c>
      <c r="C270" s="50">
        <v>6</v>
      </c>
      <c r="D270" s="50">
        <v>64</v>
      </c>
      <c r="E270" s="61">
        <v>595</v>
      </c>
      <c r="F270" s="61">
        <v>38080</v>
      </c>
      <c r="G270" s="50">
        <v>250</v>
      </c>
      <c r="H270" s="56">
        <f t="shared" si="4"/>
        <v>37830</v>
      </c>
      <c r="I270" s="67" t="s">
        <v>318</v>
      </c>
      <c r="J270" s="54">
        <v>1613139</v>
      </c>
      <c r="K270" s="66"/>
    </row>
    <row r="271" ht="21.5" customHeight="1" spans="1:11">
      <c r="A271" s="57"/>
      <c r="B271" s="55" t="s">
        <v>319</v>
      </c>
      <c r="C271" s="50">
        <v>5</v>
      </c>
      <c r="D271" s="50">
        <v>52</v>
      </c>
      <c r="E271" s="61">
        <v>595</v>
      </c>
      <c r="F271" s="61">
        <v>30940</v>
      </c>
      <c r="G271" s="50">
        <v>250</v>
      </c>
      <c r="H271" s="56">
        <f t="shared" si="4"/>
        <v>30690</v>
      </c>
      <c r="I271" s="69"/>
      <c r="J271" s="57"/>
      <c r="K271" s="66"/>
    </row>
    <row r="272" ht="21.5" customHeight="1" spans="1:11">
      <c r="A272" s="57"/>
      <c r="B272" s="55" t="s">
        <v>320</v>
      </c>
      <c r="C272" s="50">
        <v>16</v>
      </c>
      <c r="D272" s="50">
        <v>173</v>
      </c>
      <c r="E272" s="61">
        <v>595</v>
      </c>
      <c r="F272" s="61">
        <v>102935</v>
      </c>
      <c r="G272" s="50"/>
      <c r="H272" s="56">
        <f t="shared" si="4"/>
        <v>102935</v>
      </c>
      <c r="I272" s="69"/>
      <c r="J272" s="57"/>
      <c r="K272" s="66"/>
    </row>
    <row r="273" ht="21.5" customHeight="1" spans="1:11">
      <c r="A273" s="57"/>
      <c r="B273" s="55" t="s">
        <v>321</v>
      </c>
      <c r="C273" s="50">
        <v>24</v>
      </c>
      <c r="D273" s="50">
        <v>210.5</v>
      </c>
      <c r="E273" s="61">
        <v>595</v>
      </c>
      <c r="F273" s="61">
        <v>125248</v>
      </c>
      <c r="G273" s="50">
        <v>500</v>
      </c>
      <c r="H273" s="56">
        <f t="shared" si="4"/>
        <v>124748</v>
      </c>
      <c r="I273" s="69"/>
      <c r="J273" s="57"/>
      <c r="K273" s="66"/>
    </row>
    <row r="274" ht="21.5" customHeight="1" spans="1:11">
      <c r="A274" s="57"/>
      <c r="B274" s="55" t="s">
        <v>55</v>
      </c>
      <c r="C274" s="50">
        <v>6</v>
      </c>
      <c r="D274" s="50">
        <v>72</v>
      </c>
      <c r="E274" s="61">
        <v>595</v>
      </c>
      <c r="F274" s="61">
        <v>42840</v>
      </c>
      <c r="G274" s="50"/>
      <c r="H274" s="56">
        <f t="shared" si="4"/>
        <v>42840</v>
      </c>
      <c r="I274" s="69"/>
      <c r="J274" s="57"/>
      <c r="K274" s="66"/>
    </row>
    <row r="275" ht="21.5" customHeight="1" spans="1:11">
      <c r="A275" s="57"/>
      <c r="B275" s="55" t="s">
        <v>322</v>
      </c>
      <c r="C275" s="50">
        <v>16</v>
      </c>
      <c r="D275" s="50">
        <v>173</v>
      </c>
      <c r="E275" s="61">
        <v>595</v>
      </c>
      <c r="F275" s="61">
        <v>102935</v>
      </c>
      <c r="G275" s="50">
        <v>250</v>
      </c>
      <c r="H275" s="56">
        <f t="shared" si="4"/>
        <v>102685</v>
      </c>
      <c r="I275" s="69"/>
      <c r="J275" s="57"/>
      <c r="K275" s="66"/>
    </row>
    <row r="276" ht="21.5" customHeight="1" spans="1:11">
      <c r="A276" s="57"/>
      <c r="B276" s="55" t="s">
        <v>323</v>
      </c>
      <c r="C276" s="50">
        <v>9</v>
      </c>
      <c r="D276" s="50">
        <v>96</v>
      </c>
      <c r="E276" s="61">
        <v>595</v>
      </c>
      <c r="F276" s="61">
        <v>57120</v>
      </c>
      <c r="G276" s="50">
        <v>250</v>
      </c>
      <c r="H276" s="56">
        <f t="shared" si="4"/>
        <v>56870</v>
      </c>
      <c r="I276" s="69"/>
      <c r="J276" s="57"/>
      <c r="K276" s="66"/>
    </row>
    <row r="277" ht="21.5" customHeight="1" spans="1:11">
      <c r="A277" s="57"/>
      <c r="B277" s="55" t="s">
        <v>132</v>
      </c>
      <c r="C277" s="50">
        <v>20</v>
      </c>
      <c r="D277" s="50">
        <v>210.5</v>
      </c>
      <c r="E277" s="61">
        <v>595</v>
      </c>
      <c r="F277" s="61">
        <v>125248</v>
      </c>
      <c r="G277" s="50">
        <v>250</v>
      </c>
      <c r="H277" s="56">
        <f t="shared" si="4"/>
        <v>124998</v>
      </c>
      <c r="I277" s="69"/>
      <c r="J277" s="57"/>
      <c r="K277" s="66"/>
    </row>
    <row r="278" ht="21.5" customHeight="1" spans="1:11">
      <c r="A278" s="57"/>
      <c r="B278" s="55" t="s">
        <v>324</v>
      </c>
      <c r="C278" s="50">
        <v>20</v>
      </c>
      <c r="D278" s="50">
        <v>236</v>
      </c>
      <c r="E278" s="61">
        <v>595</v>
      </c>
      <c r="F278" s="61">
        <v>140420</v>
      </c>
      <c r="G278" s="50"/>
      <c r="H278" s="56">
        <f t="shared" si="4"/>
        <v>140420</v>
      </c>
      <c r="I278" s="69"/>
      <c r="J278" s="57"/>
      <c r="K278" s="66"/>
    </row>
    <row r="279" ht="21.5" customHeight="1" spans="1:11">
      <c r="A279" s="57"/>
      <c r="B279" s="55" t="s">
        <v>325</v>
      </c>
      <c r="C279" s="50">
        <v>54</v>
      </c>
      <c r="D279" s="50">
        <v>602.5</v>
      </c>
      <c r="E279" s="61">
        <v>595</v>
      </c>
      <c r="F279" s="61">
        <v>358488</v>
      </c>
      <c r="G279" s="50">
        <v>3750</v>
      </c>
      <c r="H279" s="56">
        <f t="shared" si="4"/>
        <v>354738</v>
      </c>
      <c r="I279" s="69"/>
      <c r="J279" s="57"/>
      <c r="K279" s="66"/>
    </row>
    <row r="280" ht="21.5" customHeight="1" spans="1:11">
      <c r="A280" s="57"/>
      <c r="B280" s="55" t="s">
        <v>326</v>
      </c>
      <c r="C280" s="50">
        <v>49</v>
      </c>
      <c r="D280" s="50">
        <v>547</v>
      </c>
      <c r="E280" s="61">
        <v>595</v>
      </c>
      <c r="F280" s="61">
        <v>325465</v>
      </c>
      <c r="G280" s="50"/>
      <c r="H280" s="56">
        <f t="shared" si="4"/>
        <v>325465</v>
      </c>
      <c r="I280" s="69"/>
      <c r="J280" s="57"/>
      <c r="K280" s="66"/>
    </row>
    <row r="281" ht="21.5" customHeight="1" spans="1:11">
      <c r="A281" s="57"/>
      <c r="B281" s="55" t="s">
        <v>327</v>
      </c>
      <c r="C281" s="50">
        <v>7</v>
      </c>
      <c r="D281" s="50">
        <v>76</v>
      </c>
      <c r="E281" s="61">
        <v>595</v>
      </c>
      <c r="F281" s="61">
        <v>45220</v>
      </c>
      <c r="G281" s="50">
        <v>250</v>
      </c>
      <c r="H281" s="56">
        <f t="shared" si="4"/>
        <v>44970</v>
      </c>
      <c r="I281" s="69"/>
      <c r="J281" s="57"/>
      <c r="K281" s="66"/>
    </row>
    <row r="282" ht="21.5" customHeight="1" spans="1:11">
      <c r="A282" s="57"/>
      <c r="B282" s="55" t="s">
        <v>328</v>
      </c>
      <c r="C282" s="50">
        <v>4</v>
      </c>
      <c r="D282" s="50">
        <v>32</v>
      </c>
      <c r="E282" s="61">
        <v>595</v>
      </c>
      <c r="F282" s="61">
        <v>19040</v>
      </c>
      <c r="G282" s="50">
        <v>500</v>
      </c>
      <c r="H282" s="56">
        <f t="shared" si="4"/>
        <v>18540</v>
      </c>
      <c r="I282" s="69"/>
      <c r="J282" s="57"/>
      <c r="K282" s="66"/>
    </row>
    <row r="283" ht="21.5" customHeight="1" spans="1:11">
      <c r="A283" s="57"/>
      <c r="B283" s="55" t="s">
        <v>329</v>
      </c>
      <c r="C283" s="50">
        <v>4</v>
      </c>
      <c r="D283" s="50">
        <v>30</v>
      </c>
      <c r="E283" s="61">
        <v>595</v>
      </c>
      <c r="F283" s="61">
        <v>17850</v>
      </c>
      <c r="G283" s="50">
        <v>250</v>
      </c>
      <c r="H283" s="56">
        <f t="shared" si="4"/>
        <v>17600</v>
      </c>
      <c r="I283" s="69"/>
      <c r="J283" s="57"/>
      <c r="K283" s="66"/>
    </row>
    <row r="284" ht="21.5" customHeight="1" spans="1:11">
      <c r="A284" s="57"/>
      <c r="B284" s="55" t="s">
        <v>330</v>
      </c>
      <c r="C284" s="50">
        <v>5</v>
      </c>
      <c r="D284" s="50">
        <v>52</v>
      </c>
      <c r="E284" s="61">
        <v>595</v>
      </c>
      <c r="F284" s="61">
        <v>30940</v>
      </c>
      <c r="G284" s="50">
        <v>250</v>
      </c>
      <c r="H284" s="56">
        <f t="shared" si="4"/>
        <v>30690</v>
      </c>
      <c r="I284" s="69"/>
      <c r="J284" s="57"/>
      <c r="K284" s="66"/>
    </row>
    <row r="285" ht="21.5" customHeight="1" spans="1:11">
      <c r="A285" s="58"/>
      <c r="B285" s="55" t="s">
        <v>331</v>
      </c>
      <c r="C285" s="50">
        <v>8</v>
      </c>
      <c r="D285" s="50">
        <v>96</v>
      </c>
      <c r="E285" s="61">
        <v>595</v>
      </c>
      <c r="F285" s="61">
        <v>57120</v>
      </c>
      <c r="G285" s="50"/>
      <c r="H285" s="56">
        <f t="shared" si="4"/>
        <v>57120</v>
      </c>
      <c r="I285" s="68"/>
      <c r="J285" s="58"/>
      <c r="K285" s="66"/>
    </row>
    <row r="286" ht="21.5" customHeight="1" spans="1:11">
      <c r="A286" s="54" t="s">
        <v>332</v>
      </c>
      <c r="B286" s="55" t="s">
        <v>333</v>
      </c>
      <c r="C286" s="50">
        <v>8</v>
      </c>
      <c r="D286" s="50">
        <v>88.5</v>
      </c>
      <c r="E286" s="61">
        <v>595</v>
      </c>
      <c r="F286" s="61">
        <v>52658</v>
      </c>
      <c r="G286" s="50"/>
      <c r="H286" s="56">
        <f t="shared" si="4"/>
        <v>52658</v>
      </c>
      <c r="I286" s="67" t="s">
        <v>334</v>
      </c>
      <c r="J286" s="54">
        <v>707944</v>
      </c>
      <c r="K286" s="66"/>
    </row>
    <row r="287" ht="21.5" customHeight="1" spans="1:11">
      <c r="A287" s="57"/>
      <c r="B287" s="55" t="s">
        <v>335</v>
      </c>
      <c r="C287" s="50">
        <v>11</v>
      </c>
      <c r="D287" s="50">
        <v>132</v>
      </c>
      <c r="E287" s="61">
        <v>595</v>
      </c>
      <c r="F287" s="61">
        <v>78540</v>
      </c>
      <c r="G287" s="50"/>
      <c r="H287" s="56">
        <f t="shared" si="4"/>
        <v>78540</v>
      </c>
      <c r="I287" s="69"/>
      <c r="J287" s="57"/>
      <c r="K287" s="66"/>
    </row>
    <row r="288" ht="21.5" customHeight="1" spans="1:11">
      <c r="A288" s="57"/>
      <c r="B288" s="55" t="s">
        <v>336</v>
      </c>
      <c r="C288" s="50">
        <v>39</v>
      </c>
      <c r="D288" s="50">
        <v>396</v>
      </c>
      <c r="E288" s="61">
        <v>595</v>
      </c>
      <c r="F288" s="61">
        <v>235620</v>
      </c>
      <c r="G288" s="50">
        <v>500</v>
      </c>
      <c r="H288" s="56">
        <f t="shared" si="4"/>
        <v>235120</v>
      </c>
      <c r="I288" s="69"/>
      <c r="J288" s="57"/>
      <c r="K288" s="66"/>
    </row>
    <row r="289" ht="21.5" customHeight="1" spans="1:11">
      <c r="A289" s="57"/>
      <c r="B289" s="55" t="s">
        <v>337</v>
      </c>
      <c r="C289" s="50">
        <v>3</v>
      </c>
      <c r="D289" s="50">
        <v>20</v>
      </c>
      <c r="E289" s="61">
        <v>595</v>
      </c>
      <c r="F289" s="61">
        <v>11900</v>
      </c>
      <c r="G289" s="50">
        <v>250</v>
      </c>
      <c r="H289" s="56">
        <f t="shared" si="4"/>
        <v>11650</v>
      </c>
      <c r="I289" s="69"/>
      <c r="J289" s="57"/>
      <c r="K289" s="66"/>
    </row>
    <row r="290" ht="21.5" customHeight="1" spans="1:11">
      <c r="A290" s="57"/>
      <c r="B290" s="55" t="s">
        <v>338</v>
      </c>
      <c r="C290" s="50">
        <v>7</v>
      </c>
      <c r="D290" s="50">
        <v>78</v>
      </c>
      <c r="E290" s="61">
        <v>595</v>
      </c>
      <c r="F290" s="61">
        <v>46410</v>
      </c>
      <c r="G290" s="50"/>
      <c r="H290" s="56">
        <f t="shared" si="4"/>
        <v>46410</v>
      </c>
      <c r="I290" s="69"/>
      <c r="J290" s="57"/>
      <c r="K290" s="66"/>
    </row>
    <row r="291" ht="21.5" customHeight="1" spans="1:11">
      <c r="A291" s="57"/>
      <c r="B291" s="55" t="s">
        <v>339</v>
      </c>
      <c r="C291" s="50">
        <v>24</v>
      </c>
      <c r="D291" s="50">
        <v>235.5</v>
      </c>
      <c r="E291" s="61">
        <v>595</v>
      </c>
      <c r="F291" s="61">
        <v>140123</v>
      </c>
      <c r="G291" s="50">
        <v>250</v>
      </c>
      <c r="H291" s="56">
        <f t="shared" si="4"/>
        <v>139873</v>
      </c>
      <c r="I291" s="69"/>
      <c r="J291" s="57"/>
      <c r="K291" s="66"/>
    </row>
    <row r="292" ht="21.5" customHeight="1" spans="1:11">
      <c r="A292" s="57"/>
      <c r="B292" s="55" t="s">
        <v>340</v>
      </c>
      <c r="C292" s="50">
        <v>18</v>
      </c>
      <c r="D292" s="50">
        <v>205.5</v>
      </c>
      <c r="E292" s="61">
        <v>595</v>
      </c>
      <c r="F292" s="61">
        <v>122273</v>
      </c>
      <c r="G292" s="50"/>
      <c r="H292" s="56">
        <f t="shared" si="4"/>
        <v>122273</v>
      </c>
      <c r="I292" s="69"/>
      <c r="J292" s="57"/>
      <c r="K292" s="66"/>
    </row>
    <row r="293" ht="21.5" customHeight="1" spans="1:11">
      <c r="A293" s="58"/>
      <c r="B293" s="55" t="s">
        <v>341</v>
      </c>
      <c r="C293" s="50">
        <v>3</v>
      </c>
      <c r="D293" s="50">
        <v>36</v>
      </c>
      <c r="E293" s="61">
        <v>595</v>
      </c>
      <c r="F293" s="61">
        <v>21420</v>
      </c>
      <c r="G293" s="50"/>
      <c r="H293" s="56">
        <f t="shared" si="4"/>
        <v>21420</v>
      </c>
      <c r="I293" s="68"/>
      <c r="J293" s="58"/>
      <c r="K293" s="66"/>
    </row>
    <row r="294" ht="18" customHeight="1" spans="1:11">
      <c r="A294" s="54" t="s">
        <v>342</v>
      </c>
      <c r="B294" s="55" t="s">
        <v>343</v>
      </c>
      <c r="C294" s="50">
        <v>75</v>
      </c>
      <c r="D294" s="50">
        <v>886.5</v>
      </c>
      <c r="E294" s="61">
        <v>595</v>
      </c>
      <c r="F294" s="61">
        <v>527468</v>
      </c>
      <c r="G294" s="50"/>
      <c r="H294" s="56">
        <f t="shared" si="4"/>
        <v>527468</v>
      </c>
      <c r="I294" s="67" t="s">
        <v>344</v>
      </c>
      <c r="J294" s="54">
        <v>2376480</v>
      </c>
      <c r="K294" s="66"/>
    </row>
    <row r="295" ht="18" customHeight="1" spans="1:11">
      <c r="A295" s="57"/>
      <c r="B295" s="55" t="s">
        <v>343</v>
      </c>
      <c r="C295" s="50">
        <v>1</v>
      </c>
      <c r="D295" s="50">
        <v>8</v>
      </c>
      <c r="E295" s="50">
        <v>500</v>
      </c>
      <c r="F295" s="50">
        <v>4000</v>
      </c>
      <c r="G295" s="50"/>
      <c r="H295" s="56">
        <f t="shared" si="4"/>
        <v>4000</v>
      </c>
      <c r="I295" s="69"/>
      <c r="J295" s="57"/>
      <c r="K295" s="66"/>
    </row>
    <row r="296" ht="18" customHeight="1" spans="1:11">
      <c r="A296" s="57"/>
      <c r="B296" s="55" t="s">
        <v>345</v>
      </c>
      <c r="C296" s="50">
        <v>31</v>
      </c>
      <c r="D296" s="50">
        <v>353</v>
      </c>
      <c r="E296" s="50">
        <v>595</v>
      </c>
      <c r="F296" s="50">
        <v>210035</v>
      </c>
      <c r="G296" s="50"/>
      <c r="H296" s="56">
        <f t="shared" si="4"/>
        <v>210035</v>
      </c>
      <c r="I296" s="69"/>
      <c r="J296" s="57"/>
      <c r="K296" s="66"/>
    </row>
    <row r="297" ht="18" customHeight="1" spans="1:11">
      <c r="A297" s="57"/>
      <c r="B297" s="55" t="s">
        <v>346</v>
      </c>
      <c r="C297" s="50">
        <v>22</v>
      </c>
      <c r="D297" s="50">
        <v>237.5</v>
      </c>
      <c r="E297" s="50">
        <v>595</v>
      </c>
      <c r="F297" s="50">
        <v>141313</v>
      </c>
      <c r="G297" s="50">
        <v>500</v>
      </c>
      <c r="H297" s="56">
        <f t="shared" si="4"/>
        <v>140813</v>
      </c>
      <c r="I297" s="69"/>
      <c r="J297" s="57"/>
      <c r="K297" s="66"/>
    </row>
    <row r="298" ht="18" customHeight="1" spans="1:11">
      <c r="A298" s="57"/>
      <c r="B298" s="55" t="s">
        <v>347</v>
      </c>
      <c r="C298" s="50">
        <v>14</v>
      </c>
      <c r="D298" s="50">
        <v>153</v>
      </c>
      <c r="E298" s="50">
        <v>595</v>
      </c>
      <c r="F298" s="50">
        <v>91035</v>
      </c>
      <c r="G298" s="50"/>
      <c r="H298" s="56">
        <f t="shared" si="4"/>
        <v>91035</v>
      </c>
      <c r="I298" s="69"/>
      <c r="J298" s="57"/>
      <c r="K298" s="66"/>
    </row>
    <row r="299" ht="18" customHeight="1" spans="1:11">
      <c r="A299" s="57"/>
      <c r="B299" s="55" t="s">
        <v>348</v>
      </c>
      <c r="C299" s="50">
        <v>7</v>
      </c>
      <c r="D299" s="50">
        <v>56</v>
      </c>
      <c r="E299" s="50">
        <v>595</v>
      </c>
      <c r="F299" s="50">
        <v>33320</v>
      </c>
      <c r="G299" s="50">
        <v>500</v>
      </c>
      <c r="H299" s="56">
        <f t="shared" si="4"/>
        <v>32820</v>
      </c>
      <c r="I299" s="69"/>
      <c r="J299" s="57"/>
      <c r="K299" s="66"/>
    </row>
    <row r="300" ht="18" customHeight="1" spans="1:11">
      <c r="A300" s="57"/>
      <c r="B300" s="55" t="s">
        <v>349</v>
      </c>
      <c r="C300" s="50">
        <v>10</v>
      </c>
      <c r="D300" s="50">
        <v>101</v>
      </c>
      <c r="E300" s="50">
        <v>595</v>
      </c>
      <c r="F300" s="50">
        <v>60095</v>
      </c>
      <c r="G300" s="50">
        <v>500</v>
      </c>
      <c r="H300" s="56">
        <f t="shared" si="4"/>
        <v>59595</v>
      </c>
      <c r="I300" s="69"/>
      <c r="J300" s="57"/>
      <c r="K300" s="66"/>
    </row>
    <row r="301" ht="18" customHeight="1" spans="1:11">
      <c r="A301" s="57"/>
      <c r="B301" s="55" t="s">
        <v>350</v>
      </c>
      <c r="C301" s="50">
        <v>11</v>
      </c>
      <c r="D301" s="50">
        <v>124</v>
      </c>
      <c r="E301" s="50">
        <v>595</v>
      </c>
      <c r="F301" s="50">
        <v>73780</v>
      </c>
      <c r="G301" s="50">
        <v>250</v>
      </c>
      <c r="H301" s="56">
        <f t="shared" si="4"/>
        <v>73530</v>
      </c>
      <c r="I301" s="69"/>
      <c r="J301" s="57"/>
      <c r="K301" s="66"/>
    </row>
    <row r="302" ht="18" customHeight="1" spans="1:11">
      <c r="A302" s="57"/>
      <c r="B302" s="55" t="s">
        <v>351</v>
      </c>
      <c r="C302" s="50">
        <v>9</v>
      </c>
      <c r="D302" s="50">
        <v>77</v>
      </c>
      <c r="E302" s="50">
        <v>595</v>
      </c>
      <c r="F302" s="50">
        <v>45815</v>
      </c>
      <c r="G302" s="50">
        <v>500</v>
      </c>
      <c r="H302" s="56">
        <f t="shared" si="4"/>
        <v>45315</v>
      </c>
      <c r="I302" s="69"/>
      <c r="J302" s="57"/>
      <c r="K302" s="66"/>
    </row>
    <row r="303" ht="18" customHeight="1" spans="1:11">
      <c r="A303" s="57"/>
      <c r="B303" s="55" t="s">
        <v>352</v>
      </c>
      <c r="C303" s="50">
        <v>63</v>
      </c>
      <c r="D303" s="50">
        <v>702.5</v>
      </c>
      <c r="E303" s="50">
        <v>595</v>
      </c>
      <c r="F303" s="50">
        <v>417988</v>
      </c>
      <c r="G303" s="50">
        <v>250</v>
      </c>
      <c r="H303" s="56">
        <f t="shared" si="4"/>
        <v>417738</v>
      </c>
      <c r="I303" s="69"/>
      <c r="J303" s="57"/>
      <c r="K303" s="66"/>
    </row>
    <row r="304" ht="18" customHeight="1" spans="1:11">
      <c r="A304" s="57"/>
      <c r="B304" s="55" t="s">
        <v>353</v>
      </c>
      <c r="C304" s="50">
        <v>105</v>
      </c>
      <c r="D304" s="50">
        <v>1119.5</v>
      </c>
      <c r="E304" s="50">
        <v>595</v>
      </c>
      <c r="F304" s="50">
        <v>666103</v>
      </c>
      <c r="G304" s="50">
        <v>1750</v>
      </c>
      <c r="H304" s="56">
        <f t="shared" si="4"/>
        <v>664353</v>
      </c>
      <c r="I304" s="69"/>
      <c r="J304" s="57"/>
      <c r="K304" s="66"/>
    </row>
    <row r="305" ht="18" customHeight="1" spans="1:11">
      <c r="A305" s="57"/>
      <c r="B305" s="55" t="s">
        <v>354</v>
      </c>
      <c r="C305" s="50">
        <v>10</v>
      </c>
      <c r="D305" s="50">
        <v>112.5</v>
      </c>
      <c r="E305" s="50">
        <v>595</v>
      </c>
      <c r="F305" s="50">
        <v>66938</v>
      </c>
      <c r="G305" s="50"/>
      <c r="H305" s="56">
        <f t="shared" si="4"/>
        <v>66938</v>
      </c>
      <c r="I305" s="69"/>
      <c r="J305" s="57"/>
      <c r="K305" s="66"/>
    </row>
    <row r="306" ht="18" customHeight="1" spans="1:11">
      <c r="A306" s="58"/>
      <c r="B306" s="55" t="s">
        <v>355</v>
      </c>
      <c r="C306" s="50">
        <v>6</v>
      </c>
      <c r="D306" s="50">
        <v>72</v>
      </c>
      <c r="E306" s="50">
        <v>595</v>
      </c>
      <c r="F306" s="50">
        <v>42840</v>
      </c>
      <c r="G306" s="50"/>
      <c r="H306" s="56">
        <f t="shared" si="4"/>
        <v>42840</v>
      </c>
      <c r="I306" s="68"/>
      <c r="J306" s="58"/>
      <c r="K306" s="66"/>
    </row>
    <row r="307" ht="18" customHeight="1" spans="1:11">
      <c r="A307" s="54" t="s">
        <v>356</v>
      </c>
      <c r="B307" s="55" t="s">
        <v>357</v>
      </c>
      <c r="C307" s="50">
        <v>48</v>
      </c>
      <c r="D307" s="50">
        <v>538.5</v>
      </c>
      <c r="E307" s="50">
        <v>595</v>
      </c>
      <c r="F307" s="50">
        <v>320408</v>
      </c>
      <c r="G307" s="50">
        <v>1000</v>
      </c>
      <c r="H307" s="56">
        <f t="shared" si="4"/>
        <v>319408</v>
      </c>
      <c r="I307" s="67" t="s">
        <v>358</v>
      </c>
      <c r="J307" s="54">
        <v>1029685</v>
      </c>
      <c r="K307" s="66"/>
    </row>
    <row r="308" ht="18" customHeight="1" spans="1:11">
      <c r="A308" s="57"/>
      <c r="B308" s="55" t="s">
        <v>359</v>
      </c>
      <c r="C308" s="50">
        <v>7</v>
      </c>
      <c r="D308" s="50">
        <v>84</v>
      </c>
      <c r="E308" s="50">
        <v>595</v>
      </c>
      <c r="F308" s="50">
        <v>49980</v>
      </c>
      <c r="G308" s="50">
        <v>0</v>
      </c>
      <c r="H308" s="56">
        <f t="shared" si="4"/>
        <v>49980</v>
      </c>
      <c r="I308" s="69"/>
      <c r="J308" s="57"/>
      <c r="K308" s="66"/>
    </row>
    <row r="309" ht="18" customHeight="1" spans="1:11">
      <c r="A309" s="57"/>
      <c r="B309" s="55" t="s">
        <v>360</v>
      </c>
      <c r="C309" s="50">
        <v>8</v>
      </c>
      <c r="D309" s="50">
        <v>96</v>
      </c>
      <c r="E309" s="50">
        <v>595</v>
      </c>
      <c r="F309" s="50">
        <v>57120</v>
      </c>
      <c r="G309" s="50">
        <v>0</v>
      </c>
      <c r="H309" s="56">
        <f t="shared" si="4"/>
        <v>57120</v>
      </c>
      <c r="I309" s="69"/>
      <c r="J309" s="57"/>
      <c r="K309" s="66"/>
    </row>
    <row r="310" ht="18" customHeight="1" spans="1:11">
      <c r="A310" s="57"/>
      <c r="B310" s="55" t="s">
        <v>361</v>
      </c>
      <c r="C310" s="50">
        <v>8</v>
      </c>
      <c r="D310" s="50">
        <v>80.5</v>
      </c>
      <c r="E310" s="50">
        <v>595</v>
      </c>
      <c r="F310" s="50">
        <v>47898</v>
      </c>
      <c r="G310" s="50">
        <v>250</v>
      </c>
      <c r="H310" s="56">
        <f t="shared" si="4"/>
        <v>47648</v>
      </c>
      <c r="I310" s="69"/>
      <c r="J310" s="57"/>
      <c r="K310" s="66"/>
    </row>
    <row r="311" ht="18" customHeight="1" spans="1:11">
      <c r="A311" s="57"/>
      <c r="B311" s="55" t="s">
        <v>362</v>
      </c>
      <c r="C311" s="50">
        <v>11</v>
      </c>
      <c r="D311" s="50">
        <v>109.5</v>
      </c>
      <c r="E311" s="50">
        <v>595</v>
      </c>
      <c r="F311" s="50">
        <v>65153</v>
      </c>
      <c r="G311" s="50">
        <v>250</v>
      </c>
      <c r="H311" s="56">
        <f t="shared" si="4"/>
        <v>64903</v>
      </c>
      <c r="I311" s="69"/>
      <c r="J311" s="57"/>
      <c r="K311" s="66"/>
    </row>
    <row r="312" ht="18" customHeight="1" spans="1:11">
      <c r="A312" s="57"/>
      <c r="B312" s="55" t="s">
        <v>363</v>
      </c>
      <c r="C312" s="50">
        <v>19</v>
      </c>
      <c r="D312" s="50">
        <v>224</v>
      </c>
      <c r="E312" s="50">
        <v>595</v>
      </c>
      <c r="F312" s="50">
        <v>133280</v>
      </c>
      <c r="G312" s="50">
        <v>0</v>
      </c>
      <c r="H312" s="56">
        <f t="shared" si="4"/>
        <v>133280</v>
      </c>
      <c r="I312" s="69"/>
      <c r="J312" s="57"/>
      <c r="K312" s="66"/>
    </row>
    <row r="313" ht="18" customHeight="1" spans="1:11">
      <c r="A313" s="57"/>
      <c r="B313" s="55" t="s">
        <v>364</v>
      </c>
      <c r="C313" s="50">
        <v>33</v>
      </c>
      <c r="D313" s="50">
        <v>388.5</v>
      </c>
      <c r="E313" s="50">
        <v>595</v>
      </c>
      <c r="F313" s="50">
        <v>231158</v>
      </c>
      <c r="G313" s="50">
        <v>0</v>
      </c>
      <c r="H313" s="56">
        <f t="shared" si="4"/>
        <v>231158</v>
      </c>
      <c r="I313" s="69"/>
      <c r="J313" s="57"/>
      <c r="K313" s="66"/>
    </row>
    <row r="314" ht="18" customHeight="1" spans="1:11">
      <c r="A314" s="57"/>
      <c r="B314" s="55" t="s">
        <v>365</v>
      </c>
      <c r="C314" s="50">
        <v>8</v>
      </c>
      <c r="D314" s="50">
        <v>88</v>
      </c>
      <c r="E314" s="50">
        <v>595</v>
      </c>
      <c r="F314" s="50">
        <v>52360</v>
      </c>
      <c r="G314" s="50">
        <v>250</v>
      </c>
      <c r="H314" s="56">
        <f t="shared" si="4"/>
        <v>52110</v>
      </c>
      <c r="I314" s="69"/>
      <c r="J314" s="57"/>
      <c r="K314" s="66"/>
    </row>
    <row r="315" ht="18" customHeight="1" spans="1:11">
      <c r="A315" s="57"/>
      <c r="B315" s="55" t="s">
        <v>366</v>
      </c>
      <c r="C315" s="50">
        <v>8</v>
      </c>
      <c r="D315" s="50">
        <v>88.5</v>
      </c>
      <c r="E315" s="50">
        <v>595</v>
      </c>
      <c r="F315" s="50">
        <v>52658</v>
      </c>
      <c r="G315" s="50">
        <v>0</v>
      </c>
      <c r="H315" s="56">
        <f t="shared" si="4"/>
        <v>52658</v>
      </c>
      <c r="I315" s="69"/>
      <c r="J315" s="57"/>
      <c r="K315" s="66"/>
    </row>
    <row r="316" ht="18" customHeight="1" spans="1:11">
      <c r="A316" s="58"/>
      <c r="B316" s="55" t="s">
        <v>117</v>
      </c>
      <c r="C316" s="50">
        <v>3</v>
      </c>
      <c r="D316" s="50">
        <v>36</v>
      </c>
      <c r="E316" s="50">
        <v>595</v>
      </c>
      <c r="F316" s="50">
        <v>21420</v>
      </c>
      <c r="G316" s="50">
        <v>0</v>
      </c>
      <c r="H316" s="56">
        <f t="shared" si="4"/>
        <v>21420</v>
      </c>
      <c r="I316" s="68"/>
      <c r="J316" s="58"/>
      <c r="K316" s="66"/>
    </row>
    <row r="317" ht="18" customHeight="1" spans="1:11">
      <c r="A317" s="54" t="s">
        <v>367</v>
      </c>
      <c r="B317" s="55" t="s">
        <v>368</v>
      </c>
      <c r="C317" s="50">
        <v>11</v>
      </c>
      <c r="D317" s="50">
        <v>124.5</v>
      </c>
      <c r="E317" s="50">
        <v>595</v>
      </c>
      <c r="F317" s="50">
        <v>74078</v>
      </c>
      <c r="G317" s="50"/>
      <c r="H317" s="56">
        <f t="shared" si="4"/>
        <v>74078</v>
      </c>
      <c r="I317" s="67" t="s">
        <v>369</v>
      </c>
      <c r="J317" s="54">
        <v>744821</v>
      </c>
      <c r="K317" s="66"/>
    </row>
    <row r="318" ht="18" customHeight="1" spans="1:11">
      <c r="A318" s="57"/>
      <c r="B318" s="55" t="s">
        <v>370</v>
      </c>
      <c r="C318" s="50">
        <v>7</v>
      </c>
      <c r="D318" s="50">
        <v>84</v>
      </c>
      <c r="E318" s="50">
        <v>595</v>
      </c>
      <c r="F318" s="50">
        <v>49980</v>
      </c>
      <c r="G318" s="50"/>
      <c r="H318" s="56">
        <f t="shared" si="4"/>
        <v>49980</v>
      </c>
      <c r="I318" s="69"/>
      <c r="J318" s="57"/>
      <c r="K318" s="66"/>
    </row>
    <row r="319" ht="18" customHeight="1" spans="1:11">
      <c r="A319" s="57"/>
      <c r="B319" s="55" t="s">
        <v>371</v>
      </c>
      <c r="C319" s="50">
        <v>6</v>
      </c>
      <c r="D319" s="50">
        <v>56</v>
      </c>
      <c r="E319" s="50">
        <v>595</v>
      </c>
      <c r="F319" s="50">
        <v>33320</v>
      </c>
      <c r="G319" s="50">
        <v>500</v>
      </c>
      <c r="H319" s="56">
        <f t="shared" si="4"/>
        <v>32820</v>
      </c>
      <c r="I319" s="69"/>
      <c r="J319" s="57"/>
      <c r="K319" s="66"/>
    </row>
    <row r="320" ht="18" customHeight="1" spans="1:11">
      <c r="A320" s="57"/>
      <c r="B320" s="55" t="s">
        <v>372</v>
      </c>
      <c r="C320" s="50">
        <v>8</v>
      </c>
      <c r="D320" s="50">
        <v>80</v>
      </c>
      <c r="E320" s="50">
        <v>595</v>
      </c>
      <c r="F320" s="50">
        <v>47600</v>
      </c>
      <c r="G320" s="50">
        <v>500</v>
      </c>
      <c r="H320" s="56">
        <f t="shared" si="4"/>
        <v>47100</v>
      </c>
      <c r="I320" s="69"/>
      <c r="J320" s="57"/>
      <c r="K320" s="66"/>
    </row>
    <row r="321" ht="18" customHeight="1" spans="1:11">
      <c r="A321" s="57"/>
      <c r="B321" s="55" t="s">
        <v>373</v>
      </c>
      <c r="C321" s="50">
        <v>9</v>
      </c>
      <c r="D321" s="50">
        <v>88</v>
      </c>
      <c r="E321" s="50">
        <v>595</v>
      </c>
      <c r="F321" s="50">
        <v>52360</v>
      </c>
      <c r="G321" s="50">
        <v>500</v>
      </c>
      <c r="H321" s="56">
        <f t="shared" si="4"/>
        <v>51860</v>
      </c>
      <c r="I321" s="69"/>
      <c r="J321" s="57"/>
      <c r="K321" s="66"/>
    </row>
    <row r="322" ht="18" customHeight="1" spans="1:11">
      <c r="A322" s="57"/>
      <c r="B322" s="55" t="s">
        <v>374</v>
      </c>
      <c r="C322" s="50">
        <v>6</v>
      </c>
      <c r="D322" s="50">
        <v>56</v>
      </c>
      <c r="E322" s="50">
        <v>595</v>
      </c>
      <c r="F322" s="50">
        <v>33320</v>
      </c>
      <c r="G322" s="50">
        <v>500</v>
      </c>
      <c r="H322" s="56">
        <f t="shared" si="4"/>
        <v>32820</v>
      </c>
      <c r="I322" s="69"/>
      <c r="J322" s="57"/>
      <c r="K322" s="66"/>
    </row>
    <row r="323" ht="18" customHeight="1" spans="1:11">
      <c r="A323" s="57"/>
      <c r="B323" s="55" t="s">
        <v>375</v>
      </c>
      <c r="C323" s="50">
        <v>14</v>
      </c>
      <c r="D323" s="50">
        <v>139</v>
      </c>
      <c r="E323" s="50">
        <v>595</v>
      </c>
      <c r="F323" s="50">
        <v>82705</v>
      </c>
      <c r="G323" s="50">
        <v>250</v>
      </c>
      <c r="H323" s="56">
        <f t="shared" si="4"/>
        <v>82455</v>
      </c>
      <c r="I323" s="69"/>
      <c r="J323" s="57"/>
      <c r="K323" s="66"/>
    </row>
    <row r="324" ht="18" customHeight="1" spans="1:11">
      <c r="A324" s="57"/>
      <c r="B324" s="55" t="s">
        <v>376</v>
      </c>
      <c r="C324" s="50">
        <v>5</v>
      </c>
      <c r="D324" s="50">
        <v>52</v>
      </c>
      <c r="E324" s="50">
        <v>595</v>
      </c>
      <c r="F324" s="50">
        <v>30940</v>
      </c>
      <c r="G324" s="50">
        <v>250</v>
      </c>
      <c r="H324" s="56">
        <f t="shared" si="4"/>
        <v>30690</v>
      </c>
      <c r="I324" s="69"/>
      <c r="J324" s="57"/>
      <c r="K324" s="66"/>
    </row>
    <row r="325" ht="18" customHeight="1" spans="1:11">
      <c r="A325" s="57"/>
      <c r="B325" s="55" t="s">
        <v>377</v>
      </c>
      <c r="C325" s="50">
        <v>46</v>
      </c>
      <c r="D325" s="50">
        <v>488</v>
      </c>
      <c r="E325" s="50">
        <v>595</v>
      </c>
      <c r="F325" s="50">
        <v>290360</v>
      </c>
      <c r="G325" s="50"/>
      <c r="H325" s="56">
        <f t="shared" ref="H325:H338" si="5">F325-G325</f>
        <v>290360</v>
      </c>
      <c r="I325" s="69"/>
      <c r="J325" s="57"/>
      <c r="K325" s="66"/>
    </row>
    <row r="326" ht="18" customHeight="1" spans="1:11">
      <c r="A326" s="57"/>
      <c r="B326" s="55" t="s">
        <v>378</v>
      </c>
      <c r="C326" s="50">
        <v>4</v>
      </c>
      <c r="D326" s="50">
        <v>48</v>
      </c>
      <c r="E326" s="50">
        <v>595</v>
      </c>
      <c r="F326" s="50">
        <v>28560</v>
      </c>
      <c r="G326" s="50"/>
      <c r="H326" s="56">
        <f t="shared" si="5"/>
        <v>28560</v>
      </c>
      <c r="I326" s="69"/>
      <c r="J326" s="57"/>
      <c r="K326" s="66"/>
    </row>
    <row r="327" ht="18" customHeight="1" spans="1:11">
      <c r="A327" s="58"/>
      <c r="B327" s="55" t="s">
        <v>379</v>
      </c>
      <c r="C327" s="50">
        <v>4</v>
      </c>
      <c r="D327" s="50">
        <v>40.5</v>
      </c>
      <c r="E327" s="50">
        <v>595</v>
      </c>
      <c r="F327" s="50">
        <v>24098</v>
      </c>
      <c r="G327" s="50"/>
      <c r="H327" s="56">
        <f t="shared" si="5"/>
        <v>24098</v>
      </c>
      <c r="I327" s="68"/>
      <c r="J327" s="58"/>
      <c r="K327" s="66"/>
    </row>
    <row r="328" ht="18" customHeight="1" spans="1:11">
      <c r="A328" s="54" t="s">
        <v>380</v>
      </c>
      <c r="B328" s="55" t="s">
        <v>381</v>
      </c>
      <c r="C328" s="50">
        <v>4</v>
      </c>
      <c r="D328" s="50">
        <v>48</v>
      </c>
      <c r="E328" s="50">
        <v>595</v>
      </c>
      <c r="F328" s="50">
        <v>28560</v>
      </c>
      <c r="G328" s="50"/>
      <c r="H328" s="56">
        <f t="shared" si="5"/>
        <v>28560</v>
      </c>
      <c r="I328" s="67" t="s">
        <v>382</v>
      </c>
      <c r="J328" s="54">
        <v>576487</v>
      </c>
      <c r="K328" s="66"/>
    </row>
    <row r="329" ht="18" customHeight="1" spans="1:11">
      <c r="A329" s="57"/>
      <c r="B329" s="55" t="s">
        <v>383</v>
      </c>
      <c r="C329" s="50">
        <v>35</v>
      </c>
      <c r="D329" s="50">
        <v>375.5</v>
      </c>
      <c r="E329" s="50">
        <v>595</v>
      </c>
      <c r="F329" s="50">
        <v>223423</v>
      </c>
      <c r="G329" s="50"/>
      <c r="H329" s="56">
        <f t="shared" si="5"/>
        <v>223423</v>
      </c>
      <c r="I329" s="69"/>
      <c r="J329" s="57"/>
      <c r="K329" s="66"/>
    </row>
    <row r="330" ht="18" customHeight="1" spans="1:11">
      <c r="A330" s="57"/>
      <c r="B330" s="55" t="s">
        <v>383</v>
      </c>
      <c r="C330" s="50">
        <v>1</v>
      </c>
      <c r="D330" s="50">
        <v>8</v>
      </c>
      <c r="E330" s="50">
        <v>500</v>
      </c>
      <c r="F330" s="50">
        <v>4000</v>
      </c>
      <c r="G330" s="50"/>
      <c r="H330" s="56">
        <f t="shared" si="5"/>
        <v>4000</v>
      </c>
      <c r="I330" s="69"/>
      <c r="J330" s="57"/>
      <c r="K330" s="66"/>
    </row>
    <row r="331" ht="18" customHeight="1" spans="1:11">
      <c r="A331" s="57"/>
      <c r="B331" s="55" t="s">
        <v>384</v>
      </c>
      <c r="C331" s="50">
        <v>13</v>
      </c>
      <c r="D331" s="50">
        <v>148.5</v>
      </c>
      <c r="E331" s="50">
        <v>595</v>
      </c>
      <c r="F331" s="50">
        <v>88358</v>
      </c>
      <c r="G331" s="50"/>
      <c r="H331" s="56">
        <f t="shared" si="5"/>
        <v>88358</v>
      </c>
      <c r="I331" s="69"/>
      <c r="J331" s="57"/>
      <c r="K331" s="66"/>
    </row>
    <row r="332" ht="18" customHeight="1" spans="1:11">
      <c r="A332" s="57"/>
      <c r="B332" s="55" t="s">
        <v>385</v>
      </c>
      <c r="C332" s="50">
        <v>13</v>
      </c>
      <c r="D332" s="50">
        <v>140.5</v>
      </c>
      <c r="E332" s="50">
        <v>595</v>
      </c>
      <c r="F332" s="50">
        <v>83598</v>
      </c>
      <c r="G332" s="50">
        <v>250</v>
      </c>
      <c r="H332" s="56">
        <f t="shared" si="5"/>
        <v>83348</v>
      </c>
      <c r="I332" s="69"/>
      <c r="J332" s="57"/>
      <c r="K332" s="66"/>
    </row>
    <row r="333" ht="18" customHeight="1" spans="1:11">
      <c r="A333" s="57"/>
      <c r="B333" s="55" t="s">
        <v>386</v>
      </c>
      <c r="C333" s="50">
        <v>6</v>
      </c>
      <c r="D333" s="50">
        <v>72</v>
      </c>
      <c r="E333" s="50">
        <v>595</v>
      </c>
      <c r="F333" s="50">
        <v>42840</v>
      </c>
      <c r="G333" s="50"/>
      <c r="H333" s="56">
        <f t="shared" si="5"/>
        <v>42840</v>
      </c>
      <c r="I333" s="69"/>
      <c r="J333" s="57"/>
      <c r="K333" s="66"/>
    </row>
    <row r="334" ht="18" customHeight="1" spans="1:11">
      <c r="A334" s="57"/>
      <c r="B334" s="55" t="s">
        <v>387</v>
      </c>
      <c r="C334" s="50">
        <v>7</v>
      </c>
      <c r="D334" s="50">
        <v>64.5</v>
      </c>
      <c r="E334" s="50">
        <v>595</v>
      </c>
      <c r="F334" s="50">
        <v>38378</v>
      </c>
      <c r="G334" s="50">
        <v>250</v>
      </c>
      <c r="H334" s="56">
        <f t="shared" si="5"/>
        <v>38128</v>
      </c>
      <c r="I334" s="69"/>
      <c r="J334" s="57"/>
      <c r="K334" s="66"/>
    </row>
    <row r="335" ht="18" customHeight="1" spans="1:11">
      <c r="A335" s="58"/>
      <c r="B335" s="55" t="s">
        <v>388</v>
      </c>
      <c r="C335" s="50">
        <v>10</v>
      </c>
      <c r="D335" s="50">
        <v>114</v>
      </c>
      <c r="E335" s="50">
        <v>595</v>
      </c>
      <c r="F335" s="50">
        <v>67830</v>
      </c>
      <c r="G335" s="50"/>
      <c r="H335" s="56">
        <f t="shared" si="5"/>
        <v>67830</v>
      </c>
      <c r="I335" s="68"/>
      <c r="J335" s="58"/>
      <c r="K335" s="66"/>
    </row>
    <row r="336" ht="18" customHeight="1" spans="1:11">
      <c r="A336" s="54" t="s">
        <v>389</v>
      </c>
      <c r="B336" s="55" t="s">
        <v>390</v>
      </c>
      <c r="C336" s="50">
        <v>66</v>
      </c>
      <c r="D336" s="50">
        <v>746</v>
      </c>
      <c r="E336" s="50">
        <v>595</v>
      </c>
      <c r="F336" s="50">
        <v>443870</v>
      </c>
      <c r="G336" s="50"/>
      <c r="H336" s="56">
        <f t="shared" si="5"/>
        <v>443870</v>
      </c>
      <c r="I336" s="67" t="s">
        <v>391</v>
      </c>
      <c r="J336" s="54">
        <v>447870</v>
      </c>
      <c r="K336" s="66"/>
    </row>
    <row r="337" ht="18" customHeight="1" spans="1:11">
      <c r="A337" s="57"/>
      <c r="B337" s="55" t="s">
        <v>390</v>
      </c>
      <c r="C337" s="50">
        <v>1</v>
      </c>
      <c r="D337" s="50">
        <v>8</v>
      </c>
      <c r="E337" s="50" t="s">
        <v>392</v>
      </c>
      <c r="F337" s="50">
        <v>4000</v>
      </c>
      <c r="G337" s="50"/>
      <c r="H337" s="56">
        <f t="shared" si="5"/>
        <v>4000</v>
      </c>
      <c r="I337" s="68"/>
      <c r="J337" s="58"/>
      <c r="K337" s="66"/>
    </row>
    <row r="338" ht="18" customHeight="1" spans="1:11">
      <c r="A338" s="58"/>
      <c r="B338" s="55" t="s">
        <v>393</v>
      </c>
      <c r="C338" s="50">
        <v>49</v>
      </c>
      <c r="D338" s="50">
        <v>562</v>
      </c>
      <c r="E338" s="50">
        <v>595</v>
      </c>
      <c r="F338" s="50">
        <v>334390</v>
      </c>
      <c r="G338" s="50"/>
      <c r="H338" s="56">
        <f t="shared" si="5"/>
        <v>334390</v>
      </c>
      <c r="I338" s="55" t="s">
        <v>394</v>
      </c>
      <c r="J338" s="50">
        <v>334390</v>
      </c>
      <c r="K338" s="50"/>
    </row>
    <row r="339" s="43" customFormat="1" ht="18" customHeight="1" spans="1:11">
      <c r="A339" s="81" t="s">
        <v>395</v>
      </c>
      <c r="B339" s="82"/>
      <c r="C339" s="81">
        <v>7257</v>
      </c>
      <c r="D339" s="81">
        <v>82101.5</v>
      </c>
      <c r="E339" s="81"/>
      <c r="F339" s="81">
        <v>48843403</v>
      </c>
      <c r="G339" s="81">
        <f>SUM(G4:G338)</f>
        <v>71750</v>
      </c>
      <c r="H339" s="83">
        <f>SUM(H4:H338)</f>
        <v>48771653</v>
      </c>
      <c r="I339" s="82"/>
      <c r="J339" s="81">
        <v>48771653</v>
      </c>
      <c r="K339" s="81"/>
    </row>
  </sheetData>
  <mergeCells count="93">
    <mergeCell ref="A2:K2"/>
    <mergeCell ref="A4:A17"/>
    <mergeCell ref="A18:A42"/>
    <mergeCell ref="A43:A51"/>
    <mergeCell ref="A52:A63"/>
    <mergeCell ref="A64:A80"/>
    <mergeCell ref="A81:A106"/>
    <mergeCell ref="A107:A116"/>
    <mergeCell ref="A117:A130"/>
    <mergeCell ref="A131:A139"/>
    <mergeCell ref="A140:A158"/>
    <mergeCell ref="A159:A167"/>
    <mergeCell ref="A168:A181"/>
    <mergeCell ref="A182:A190"/>
    <mergeCell ref="A191:A202"/>
    <mergeCell ref="A203:A218"/>
    <mergeCell ref="A219:A228"/>
    <mergeCell ref="A229:A255"/>
    <mergeCell ref="A256:A263"/>
    <mergeCell ref="A264:A269"/>
    <mergeCell ref="A270:A285"/>
    <mergeCell ref="A286:A293"/>
    <mergeCell ref="A294:A306"/>
    <mergeCell ref="A307:A316"/>
    <mergeCell ref="A317:A327"/>
    <mergeCell ref="A328:A335"/>
    <mergeCell ref="A336:A338"/>
    <mergeCell ref="I9:I10"/>
    <mergeCell ref="I11:I12"/>
    <mergeCell ref="I18:I19"/>
    <mergeCell ref="I20:I21"/>
    <mergeCell ref="I22:I23"/>
    <mergeCell ref="I24:I25"/>
    <mergeCell ref="I26:I27"/>
    <mergeCell ref="I28:I29"/>
    <mergeCell ref="I30:I42"/>
    <mergeCell ref="I46:I49"/>
    <mergeCell ref="I52:I63"/>
    <mergeCell ref="I64:I80"/>
    <mergeCell ref="I81:I106"/>
    <mergeCell ref="I107:I116"/>
    <mergeCell ref="I117:I130"/>
    <mergeCell ref="I131:I139"/>
    <mergeCell ref="I140:I158"/>
    <mergeCell ref="I159:I167"/>
    <mergeCell ref="I168:I181"/>
    <mergeCell ref="I182:I190"/>
    <mergeCell ref="I191:I202"/>
    <mergeCell ref="I203:I218"/>
    <mergeCell ref="I219:I228"/>
    <mergeCell ref="I229:I255"/>
    <mergeCell ref="I256:I263"/>
    <mergeCell ref="I264:I269"/>
    <mergeCell ref="I270:I285"/>
    <mergeCell ref="I286:I293"/>
    <mergeCell ref="I294:I306"/>
    <mergeCell ref="I307:I316"/>
    <mergeCell ref="I317:I327"/>
    <mergeCell ref="I328:I335"/>
    <mergeCell ref="I336:I337"/>
    <mergeCell ref="J9:J10"/>
    <mergeCell ref="J11:J12"/>
    <mergeCell ref="J18:J19"/>
    <mergeCell ref="J20:J21"/>
    <mergeCell ref="J22:J23"/>
    <mergeCell ref="J24:J25"/>
    <mergeCell ref="J26:J27"/>
    <mergeCell ref="J28:J29"/>
    <mergeCell ref="J30:J42"/>
    <mergeCell ref="J46:J49"/>
    <mergeCell ref="J52:J63"/>
    <mergeCell ref="J64:J80"/>
    <mergeCell ref="J81:J106"/>
    <mergeCell ref="J107:J116"/>
    <mergeCell ref="J117:J130"/>
    <mergeCell ref="J131:J139"/>
    <mergeCell ref="J140:J158"/>
    <mergeCell ref="J159:J167"/>
    <mergeCell ref="J168:J181"/>
    <mergeCell ref="J182:J190"/>
    <mergeCell ref="J191:J202"/>
    <mergeCell ref="J203:J218"/>
    <mergeCell ref="J219:J228"/>
    <mergeCell ref="J229:J255"/>
    <mergeCell ref="J256:J263"/>
    <mergeCell ref="J264:J269"/>
    <mergeCell ref="J270:J285"/>
    <mergeCell ref="J286:J293"/>
    <mergeCell ref="J294:J306"/>
    <mergeCell ref="J307:J316"/>
    <mergeCell ref="J317:J327"/>
    <mergeCell ref="J328:J335"/>
    <mergeCell ref="J336:J337"/>
  </mergeCells>
  <printOptions horizontalCentered="1"/>
  <pageMargins left="0.554861111111111" right="0.554861111111111" top="0.802777777777778" bottom="0.802777777777778" header="0.5" footer="0.5"/>
  <pageSetup paperSize="9" scale="80" orientation="portrait" useFirstPageNumber="1" horizontalDpi="600"/>
  <headerFooter alignWithMargins="0">
    <oddFooter>&amp;C&amp;"Times New Roman"&amp;9&amp;P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5"/>
  <sheetViews>
    <sheetView topLeftCell="A121" workbookViewId="0">
      <selection activeCell="N283" sqref="N283"/>
    </sheetView>
  </sheetViews>
  <sheetFormatPr defaultColWidth="9" defaultRowHeight="14.25"/>
  <cols>
    <col min="1" max="1" width="5.75" style="1" customWidth="1"/>
    <col min="2" max="2" width="7.5" style="2" customWidth="1"/>
    <col min="3" max="3" width="9.75" style="1" customWidth="1"/>
    <col min="4" max="4" width="6" style="1" customWidth="1"/>
    <col min="5" max="5" width="7.5" style="1" customWidth="1"/>
    <col min="6" max="6" width="7.75" style="1" customWidth="1"/>
    <col min="7" max="7" width="10" style="2" customWidth="1"/>
    <col min="8" max="8" width="8.25" style="2" customWidth="1"/>
    <col min="9" max="9" width="19.625" style="3" customWidth="1"/>
    <col min="10" max="10" width="19.375" style="2" customWidth="1"/>
  </cols>
  <sheetData>
    <row r="1" ht="24" customHeight="1" spans="1:10">
      <c r="A1" s="4" t="s">
        <v>396</v>
      </c>
      <c r="B1" s="4"/>
      <c r="C1" s="4"/>
      <c r="D1" s="4"/>
      <c r="E1" s="4"/>
      <c r="F1" s="4"/>
      <c r="G1" s="4"/>
      <c r="H1" s="4"/>
      <c r="I1" s="16"/>
      <c r="J1" s="4"/>
    </row>
    <row r="2" ht="30" customHeight="1" spans="1:10">
      <c r="A2" s="5" t="s">
        <v>397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398</v>
      </c>
      <c r="G2" s="5" t="s">
        <v>399</v>
      </c>
      <c r="H2" s="6" t="s">
        <v>400</v>
      </c>
      <c r="I2" s="17" t="s">
        <v>401</v>
      </c>
      <c r="J2" s="7" t="s">
        <v>402</v>
      </c>
    </row>
    <row r="3" ht="30" customHeight="1" spans="1:10">
      <c r="A3" s="7">
        <v>1</v>
      </c>
      <c r="B3" s="7" t="s">
        <v>300</v>
      </c>
      <c r="C3" s="8" t="s">
        <v>403</v>
      </c>
      <c r="D3" s="7">
        <v>4</v>
      </c>
      <c r="E3" s="7">
        <v>48</v>
      </c>
      <c r="F3" s="7">
        <v>595.83</v>
      </c>
      <c r="G3" s="7">
        <v>28600</v>
      </c>
      <c r="H3" s="5"/>
      <c r="I3" s="18">
        <f>G3-H3</f>
        <v>28600</v>
      </c>
      <c r="J3" s="19" t="s">
        <v>404</v>
      </c>
    </row>
    <row r="4" ht="30" customHeight="1" spans="1:10">
      <c r="A4" s="7">
        <v>2</v>
      </c>
      <c r="B4" s="7" t="s">
        <v>300</v>
      </c>
      <c r="C4" s="7" t="s">
        <v>405</v>
      </c>
      <c r="D4" s="7">
        <v>22</v>
      </c>
      <c r="E4" s="7">
        <v>237</v>
      </c>
      <c r="F4" s="7">
        <v>595.83</v>
      </c>
      <c r="G4" s="7">
        <v>141213</v>
      </c>
      <c r="H4" s="5"/>
      <c r="I4" s="18">
        <f t="shared" ref="I4:I10" si="0">G4-H4</f>
        <v>141213</v>
      </c>
      <c r="J4" s="19" t="s">
        <v>404</v>
      </c>
    </row>
    <row r="5" ht="30" customHeight="1" spans="1:10">
      <c r="A5" s="7"/>
      <c r="B5" s="7" t="s">
        <v>300</v>
      </c>
      <c r="C5" s="7" t="s">
        <v>405</v>
      </c>
      <c r="D5" s="7">
        <v>2</v>
      </c>
      <c r="E5" s="7">
        <v>16</v>
      </c>
      <c r="F5" s="9">
        <v>500</v>
      </c>
      <c r="G5" s="7">
        <v>8000</v>
      </c>
      <c r="H5" s="5"/>
      <c r="I5" s="18">
        <f t="shared" si="0"/>
        <v>8000</v>
      </c>
      <c r="J5" s="19" t="s">
        <v>404</v>
      </c>
    </row>
    <row r="6" ht="30" customHeight="1" spans="1:10">
      <c r="A6" s="7">
        <v>3</v>
      </c>
      <c r="B6" s="7" t="s">
        <v>300</v>
      </c>
      <c r="C6" s="7" t="s">
        <v>406</v>
      </c>
      <c r="D6" s="7">
        <v>20</v>
      </c>
      <c r="E6" s="7">
        <v>225</v>
      </c>
      <c r="F6" s="7">
        <v>595.83</v>
      </c>
      <c r="G6" s="7">
        <v>134062</v>
      </c>
      <c r="H6" s="5"/>
      <c r="I6" s="18">
        <f t="shared" si="0"/>
        <v>134062</v>
      </c>
      <c r="J6" s="19" t="s">
        <v>404</v>
      </c>
    </row>
    <row r="7" ht="30" customHeight="1" spans="1:10">
      <c r="A7" s="7">
        <v>4</v>
      </c>
      <c r="B7" s="7" t="s">
        <v>300</v>
      </c>
      <c r="C7" s="7" t="s">
        <v>407</v>
      </c>
      <c r="D7" s="7">
        <v>12</v>
      </c>
      <c r="E7" s="7">
        <v>136.5</v>
      </c>
      <c r="F7" s="7">
        <v>595.83</v>
      </c>
      <c r="G7" s="7">
        <v>81331</v>
      </c>
      <c r="H7" s="5"/>
      <c r="I7" s="18">
        <f t="shared" si="0"/>
        <v>81331</v>
      </c>
      <c r="J7" s="19" t="s">
        <v>404</v>
      </c>
    </row>
    <row r="8" ht="30" customHeight="1" spans="1:10">
      <c r="A8" s="7">
        <v>5</v>
      </c>
      <c r="B8" s="7" t="s">
        <v>300</v>
      </c>
      <c r="C8" s="7" t="s">
        <v>408</v>
      </c>
      <c r="D8" s="7">
        <v>5</v>
      </c>
      <c r="E8" s="7">
        <v>52</v>
      </c>
      <c r="F8" s="7">
        <v>595.83</v>
      </c>
      <c r="G8" s="7">
        <v>30983</v>
      </c>
      <c r="H8" s="5">
        <v>250</v>
      </c>
      <c r="I8" s="18">
        <f t="shared" si="0"/>
        <v>30733</v>
      </c>
      <c r="J8" s="19" t="s">
        <v>404</v>
      </c>
    </row>
    <row r="9" ht="30" customHeight="1" spans="1:10">
      <c r="A9" s="7">
        <v>6</v>
      </c>
      <c r="B9" s="7" t="s">
        <v>300</v>
      </c>
      <c r="C9" s="7" t="s">
        <v>409</v>
      </c>
      <c r="D9" s="7">
        <v>1</v>
      </c>
      <c r="E9" s="7">
        <v>12</v>
      </c>
      <c r="F9" s="7">
        <v>595.83</v>
      </c>
      <c r="G9" s="7">
        <v>7150</v>
      </c>
      <c r="H9" s="5"/>
      <c r="I9" s="18">
        <f t="shared" si="0"/>
        <v>7150</v>
      </c>
      <c r="J9" s="19" t="s">
        <v>404</v>
      </c>
    </row>
    <row r="10" ht="30" customHeight="1" spans="1:10">
      <c r="A10" s="7">
        <v>7</v>
      </c>
      <c r="B10" s="7" t="s">
        <v>300</v>
      </c>
      <c r="C10" s="7" t="s">
        <v>410</v>
      </c>
      <c r="D10" s="7">
        <v>2</v>
      </c>
      <c r="E10" s="7">
        <v>24</v>
      </c>
      <c r="F10" s="7">
        <v>595.83</v>
      </c>
      <c r="G10" s="7">
        <v>14300</v>
      </c>
      <c r="H10" s="5"/>
      <c r="I10" s="18">
        <f t="shared" si="0"/>
        <v>14300</v>
      </c>
      <c r="J10" s="19" t="s">
        <v>404</v>
      </c>
    </row>
    <row r="11" ht="30" customHeight="1" spans="1:10">
      <c r="A11" s="9" t="s">
        <v>395</v>
      </c>
      <c r="B11" s="9" t="s">
        <v>300</v>
      </c>
      <c r="C11" s="9"/>
      <c r="D11" s="9">
        <f>SUM(D3:D10)</f>
        <v>68</v>
      </c>
      <c r="E11" s="10">
        <f>SUM(E3:E10)</f>
        <v>750.5</v>
      </c>
      <c r="F11" s="9"/>
      <c r="G11" s="9">
        <f>SUM(G3:G10)</f>
        <v>445639</v>
      </c>
      <c r="H11" s="11">
        <v>250</v>
      </c>
      <c r="I11" s="15">
        <v>445389</v>
      </c>
      <c r="J11" s="20"/>
    </row>
    <row r="12" spans="1:10">
      <c r="A12" s="5">
        <v>1</v>
      </c>
      <c r="B12" s="12" t="s">
        <v>244</v>
      </c>
      <c r="C12" s="5" t="s">
        <v>187</v>
      </c>
      <c r="D12" s="5">
        <v>6</v>
      </c>
      <c r="E12" s="5">
        <v>72</v>
      </c>
      <c r="F12" s="5">
        <v>595.83</v>
      </c>
      <c r="G12" s="12">
        <v>42900</v>
      </c>
      <c r="H12" s="12"/>
      <c r="I12" s="21">
        <f>G12-H12</f>
        <v>42900</v>
      </c>
      <c r="J12" s="12" t="s">
        <v>411</v>
      </c>
    </row>
    <row r="13" spans="1:10">
      <c r="A13" s="5">
        <v>2</v>
      </c>
      <c r="B13" s="12" t="s">
        <v>244</v>
      </c>
      <c r="C13" s="5" t="s">
        <v>246</v>
      </c>
      <c r="D13" s="5">
        <v>30</v>
      </c>
      <c r="E13" s="5">
        <v>308</v>
      </c>
      <c r="F13" s="5">
        <v>595.83</v>
      </c>
      <c r="G13" s="12">
        <v>183516.666666667</v>
      </c>
      <c r="H13" s="12">
        <v>500</v>
      </c>
      <c r="I13" s="21">
        <f t="shared" ref="I13:I27" si="1">G13-H13</f>
        <v>183016.666666667</v>
      </c>
      <c r="J13" s="12" t="s">
        <v>411</v>
      </c>
    </row>
    <row r="14" spans="1:10">
      <c r="A14" s="5">
        <v>3</v>
      </c>
      <c r="B14" s="12" t="s">
        <v>244</v>
      </c>
      <c r="C14" s="5" t="s">
        <v>368</v>
      </c>
      <c r="D14" s="5">
        <v>33</v>
      </c>
      <c r="E14" s="5">
        <v>377</v>
      </c>
      <c r="F14" s="5">
        <v>595.83</v>
      </c>
      <c r="G14" s="12">
        <v>224629.166666667</v>
      </c>
      <c r="H14" s="12"/>
      <c r="I14" s="21">
        <f t="shared" si="1"/>
        <v>224629.166666667</v>
      </c>
      <c r="J14" s="12" t="s">
        <v>411</v>
      </c>
    </row>
    <row r="15" spans="1:10">
      <c r="A15" s="5">
        <v>4</v>
      </c>
      <c r="B15" s="12" t="s">
        <v>244</v>
      </c>
      <c r="C15" s="5" t="s">
        <v>412</v>
      </c>
      <c r="D15" s="5">
        <v>7</v>
      </c>
      <c r="E15" s="5">
        <v>84</v>
      </c>
      <c r="F15" s="5">
        <v>595.83</v>
      </c>
      <c r="G15" s="12">
        <v>50050</v>
      </c>
      <c r="H15" s="12"/>
      <c r="I15" s="21">
        <f t="shared" si="1"/>
        <v>50050</v>
      </c>
      <c r="J15" s="12" t="s">
        <v>411</v>
      </c>
    </row>
    <row r="16" spans="1:10">
      <c r="A16" s="5">
        <v>5</v>
      </c>
      <c r="B16" s="12" t="s">
        <v>244</v>
      </c>
      <c r="C16" s="5" t="s">
        <v>249</v>
      </c>
      <c r="D16" s="5">
        <v>27</v>
      </c>
      <c r="E16" s="5">
        <v>257</v>
      </c>
      <c r="F16" s="5">
        <v>595.83</v>
      </c>
      <c r="G16" s="12">
        <v>153129.166666667</v>
      </c>
      <c r="H16" s="12">
        <v>750</v>
      </c>
      <c r="I16" s="21">
        <f t="shared" si="1"/>
        <v>152379.166666667</v>
      </c>
      <c r="J16" s="12" t="s">
        <v>411</v>
      </c>
    </row>
    <row r="17" spans="1:10">
      <c r="A17" s="5">
        <v>6</v>
      </c>
      <c r="B17" s="12" t="s">
        <v>244</v>
      </c>
      <c r="C17" s="5" t="s">
        <v>250</v>
      </c>
      <c r="D17" s="5">
        <v>10</v>
      </c>
      <c r="E17" s="5">
        <v>75.5</v>
      </c>
      <c r="F17" s="5">
        <v>595.83</v>
      </c>
      <c r="G17" s="12">
        <v>44985.4166666667</v>
      </c>
      <c r="H17" s="12">
        <v>500</v>
      </c>
      <c r="I17" s="21">
        <f t="shared" si="1"/>
        <v>44485.4166666667</v>
      </c>
      <c r="J17" s="12" t="s">
        <v>411</v>
      </c>
    </row>
    <row r="18" spans="1:10">
      <c r="A18" s="5">
        <v>7</v>
      </c>
      <c r="B18" s="12" t="s">
        <v>244</v>
      </c>
      <c r="C18" s="5" t="s">
        <v>251</v>
      </c>
      <c r="D18" s="5">
        <v>5</v>
      </c>
      <c r="E18" s="5">
        <v>52</v>
      </c>
      <c r="F18" s="5">
        <v>595.83</v>
      </c>
      <c r="G18" s="12">
        <v>30983.3333333333</v>
      </c>
      <c r="H18" s="12">
        <v>250</v>
      </c>
      <c r="I18" s="21">
        <f t="shared" si="1"/>
        <v>30733.3333333333</v>
      </c>
      <c r="J18" s="12" t="s">
        <v>411</v>
      </c>
    </row>
    <row r="19" spans="1:10">
      <c r="A19" s="5">
        <v>8</v>
      </c>
      <c r="B19" s="12" t="s">
        <v>244</v>
      </c>
      <c r="C19" s="5" t="s">
        <v>252</v>
      </c>
      <c r="D19" s="5">
        <v>6</v>
      </c>
      <c r="E19" s="5">
        <v>64</v>
      </c>
      <c r="F19" s="5">
        <v>595.83</v>
      </c>
      <c r="G19" s="12">
        <v>38133.3333333333</v>
      </c>
      <c r="H19" s="12">
        <v>250</v>
      </c>
      <c r="I19" s="21">
        <f t="shared" si="1"/>
        <v>37883.3333333333</v>
      </c>
      <c r="J19" s="12" t="s">
        <v>411</v>
      </c>
    </row>
    <row r="20" spans="1:10">
      <c r="A20" s="5">
        <v>9</v>
      </c>
      <c r="B20" s="12" t="s">
        <v>244</v>
      </c>
      <c r="C20" s="5" t="s">
        <v>253</v>
      </c>
      <c r="D20" s="5">
        <v>9</v>
      </c>
      <c r="E20" s="5">
        <v>98</v>
      </c>
      <c r="F20" s="5">
        <v>595.83</v>
      </c>
      <c r="G20" s="12">
        <v>58391.6666666667</v>
      </c>
      <c r="H20" s="12">
        <v>250</v>
      </c>
      <c r="I20" s="21">
        <f t="shared" si="1"/>
        <v>58141.6666666667</v>
      </c>
      <c r="J20" s="12" t="s">
        <v>411</v>
      </c>
    </row>
    <row r="21" spans="1:10">
      <c r="A21" s="5">
        <v>10</v>
      </c>
      <c r="B21" s="12" t="s">
        <v>244</v>
      </c>
      <c r="C21" s="5" t="s">
        <v>254</v>
      </c>
      <c r="D21" s="5">
        <v>3</v>
      </c>
      <c r="E21" s="5">
        <v>36</v>
      </c>
      <c r="F21" s="5">
        <v>595.83</v>
      </c>
      <c r="G21" s="12">
        <v>21450</v>
      </c>
      <c r="H21" s="12"/>
      <c r="I21" s="21">
        <f t="shared" si="1"/>
        <v>21450</v>
      </c>
      <c r="J21" s="12" t="s">
        <v>411</v>
      </c>
    </row>
    <row r="22" spans="1:10">
      <c r="A22" s="5">
        <v>11</v>
      </c>
      <c r="B22" s="12" t="s">
        <v>244</v>
      </c>
      <c r="C22" s="5" t="s">
        <v>255</v>
      </c>
      <c r="D22" s="5">
        <v>3</v>
      </c>
      <c r="E22" s="5">
        <v>36</v>
      </c>
      <c r="F22" s="5">
        <v>595.83</v>
      </c>
      <c r="G22" s="12">
        <v>21450</v>
      </c>
      <c r="H22" s="12"/>
      <c r="I22" s="21">
        <f t="shared" si="1"/>
        <v>21450</v>
      </c>
      <c r="J22" s="12" t="s">
        <v>411</v>
      </c>
    </row>
    <row r="23" spans="1:10">
      <c r="A23" s="5">
        <v>12</v>
      </c>
      <c r="B23" s="12" t="s">
        <v>244</v>
      </c>
      <c r="C23" s="5" t="s">
        <v>256</v>
      </c>
      <c r="D23" s="5">
        <v>5</v>
      </c>
      <c r="E23" s="5">
        <v>60</v>
      </c>
      <c r="F23" s="5">
        <v>595.83</v>
      </c>
      <c r="G23" s="12">
        <v>35750</v>
      </c>
      <c r="H23" s="12"/>
      <c r="I23" s="21">
        <f t="shared" si="1"/>
        <v>35750</v>
      </c>
      <c r="J23" s="12" t="s">
        <v>411</v>
      </c>
    </row>
    <row r="24" spans="1:10">
      <c r="A24" s="5">
        <v>13</v>
      </c>
      <c r="B24" s="12" t="s">
        <v>244</v>
      </c>
      <c r="C24" s="5" t="s">
        <v>88</v>
      </c>
      <c r="D24" s="5">
        <v>4</v>
      </c>
      <c r="E24" s="5">
        <v>48</v>
      </c>
      <c r="F24" s="5">
        <v>595.83</v>
      </c>
      <c r="G24" s="12">
        <v>28600</v>
      </c>
      <c r="H24" s="12"/>
      <c r="I24" s="21">
        <f t="shared" si="1"/>
        <v>28600</v>
      </c>
      <c r="J24" s="12" t="s">
        <v>411</v>
      </c>
    </row>
    <row r="25" spans="1:10">
      <c r="A25" s="5">
        <v>14</v>
      </c>
      <c r="B25" s="12" t="s">
        <v>244</v>
      </c>
      <c r="C25" s="5" t="s">
        <v>257</v>
      </c>
      <c r="D25" s="5">
        <v>4</v>
      </c>
      <c r="E25" s="5">
        <v>48</v>
      </c>
      <c r="F25" s="5">
        <v>595.83</v>
      </c>
      <c r="G25" s="12">
        <v>28600</v>
      </c>
      <c r="H25" s="12"/>
      <c r="I25" s="21">
        <f t="shared" si="1"/>
        <v>28600</v>
      </c>
      <c r="J25" s="12" t="s">
        <v>411</v>
      </c>
    </row>
    <row r="26" spans="1:10">
      <c r="A26" s="5">
        <v>15</v>
      </c>
      <c r="B26" s="12" t="s">
        <v>244</v>
      </c>
      <c r="C26" s="5" t="s">
        <v>258</v>
      </c>
      <c r="D26" s="5">
        <v>9</v>
      </c>
      <c r="E26" s="5">
        <v>83.5</v>
      </c>
      <c r="F26" s="5">
        <v>595.83</v>
      </c>
      <c r="G26" s="12">
        <v>49752.0833333333</v>
      </c>
      <c r="H26" s="12"/>
      <c r="I26" s="21">
        <f t="shared" si="1"/>
        <v>49752.0833333333</v>
      </c>
      <c r="J26" s="12" t="s">
        <v>411</v>
      </c>
    </row>
    <row r="27" spans="1:10">
      <c r="A27" s="5">
        <v>16</v>
      </c>
      <c r="B27" s="12" t="s">
        <v>244</v>
      </c>
      <c r="C27" s="5" t="s">
        <v>259</v>
      </c>
      <c r="D27" s="5">
        <v>6</v>
      </c>
      <c r="E27" s="5">
        <v>64</v>
      </c>
      <c r="F27" s="5">
        <v>595.83</v>
      </c>
      <c r="G27" s="12">
        <v>38133.3333333333</v>
      </c>
      <c r="H27" s="12">
        <v>250</v>
      </c>
      <c r="I27" s="21">
        <f t="shared" si="1"/>
        <v>37883.3333333333</v>
      </c>
      <c r="J27" s="12" t="s">
        <v>411</v>
      </c>
    </row>
    <row r="28" spans="1:10">
      <c r="A28" s="11" t="s">
        <v>395</v>
      </c>
      <c r="B28" s="13" t="s">
        <v>244</v>
      </c>
      <c r="C28" s="11"/>
      <c r="D28" s="11">
        <v>167</v>
      </c>
      <c r="E28" s="11">
        <v>1763</v>
      </c>
      <c r="F28" s="11"/>
      <c r="G28" s="13">
        <v>1050454.16666667</v>
      </c>
      <c r="H28" s="13">
        <v>2750</v>
      </c>
      <c r="I28" s="22">
        <v>1047704.16666667</v>
      </c>
      <c r="J28" s="12"/>
    </row>
    <row r="29" spans="1:10">
      <c r="A29" s="5">
        <v>1</v>
      </c>
      <c r="B29" s="12" t="s">
        <v>13</v>
      </c>
      <c r="C29" s="5" t="s">
        <v>14</v>
      </c>
      <c r="D29" s="5">
        <v>95</v>
      </c>
      <c r="E29" s="5">
        <v>1113.5</v>
      </c>
      <c r="F29" s="5">
        <v>595.83</v>
      </c>
      <c r="G29" s="12">
        <v>663460.416666667</v>
      </c>
      <c r="H29" s="12"/>
      <c r="I29" s="21">
        <f>G29-H29</f>
        <v>663460.416666667</v>
      </c>
      <c r="J29" s="12" t="s">
        <v>413</v>
      </c>
    </row>
    <row r="30" spans="1:10">
      <c r="A30" s="5">
        <v>2</v>
      </c>
      <c r="B30" s="12" t="s">
        <v>13</v>
      </c>
      <c r="C30" s="5" t="s">
        <v>414</v>
      </c>
      <c r="D30" s="5">
        <v>233</v>
      </c>
      <c r="E30" s="5">
        <v>2746.5</v>
      </c>
      <c r="F30" s="5">
        <v>595.83</v>
      </c>
      <c r="G30" s="12">
        <v>1636456.25</v>
      </c>
      <c r="H30" s="12"/>
      <c r="I30" s="21">
        <f t="shared" ref="I30:I42" si="2">G30-H30</f>
        <v>1636456.25</v>
      </c>
      <c r="J30" s="12" t="s">
        <v>415</v>
      </c>
    </row>
    <row r="31" spans="1:10">
      <c r="A31" s="5">
        <v>3</v>
      </c>
      <c r="B31" s="12" t="s">
        <v>13</v>
      </c>
      <c r="C31" s="5" t="s">
        <v>18</v>
      </c>
      <c r="D31" s="5">
        <v>214</v>
      </c>
      <c r="E31" s="5">
        <v>2530</v>
      </c>
      <c r="F31" s="5">
        <v>595.83</v>
      </c>
      <c r="G31" s="12">
        <v>1507458.33333333</v>
      </c>
      <c r="H31" s="12"/>
      <c r="I31" s="21">
        <f t="shared" si="2"/>
        <v>1507458.33333333</v>
      </c>
      <c r="J31" s="12" t="s">
        <v>416</v>
      </c>
    </row>
    <row r="32" spans="1:10">
      <c r="A32" s="5">
        <v>4</v>
      </c>
      <c r="B32" s="12" t="s">
        <v>13</v>
      </c>
      <c r="C32" s="5" t="s">
        <v>20</v>
      </c>
      <c r="D32" s="5">
        <v>94</v>
      </c>
      <c r="E32" s="5">
        <v>1112</v>
      </c>
      <c r="F32" s="5">
        <v>595.83</v>
      </c>
      <c r="G32" s="12">
        <v>662566.666666667</v>
      </c>
      <c r="H32" s="12"/>
      <c r="I32" s="21">
        <f t="shared" si="2"/>
        <v>662566.666666667</v>
      </c>
      <c r="J32" s="12" t="s">
        <v>417</v>
      </c>
    </row>
    <row r="33" spans="1:10">
      <c r="A33" s="5">
        <v>5</v>
      </c>
      <c r="B33" s="12" t="s">
        <v>13</v>
      </c>
      <c r="C33" s="5" t="s">
        <v>418</v>
      </c>
      <c r="D33" s="5">
        <v>183</v>
      </c>
      <c r="E33" s="5">
        <v>2184.5</v>
      </c>
      <c r="F33" s="5">
        <v>595.83</v>
      </c>
      <c r="G33" s="12">
        <v>1301597.91666667</v>
      </c>
      <c r="H33" s="12"/>
      <c r="I33" s="21">
        <f t="shared" si="2"/>
        <v>1301597.91666667</v>
      </c>
      <c r="J33" s="12" t="s">
        <v>419</v>
      </c>
    </row>
    <row r="34" spans="1:10">
      <c r="A34" s="5">
        <v>6</v>
      </c>
      <c r="B34" s="12" t="s">
        <v>13</v>
      </c>
      <c r="C34" s="5" t="s">
        <v>24</v>
      </c>
      <c r="D34" s="5">
        <v>115</v>
      </c>
      <c r="E34" s="5">
        <v>1319.5</v>
      </c>
      <c r="F34" s="5">
        <v>595.83</v>
      </c>
      <c r="G34" s="12">
        <v>786202.083333333</v>
      </c>
      <c r="H34" s="12"/>
      <c r="I34" s="21">
        <f t="shared" si="2"/>
        <v>786202.083333333</v>
      </c>
      <c r="J34" s="12" t="s">
        <v>420</v>
      </c>
    </row>
    <row r="35" spans="1:10">
      <c r="A35" s="5"/>
      <c r="B35" s="12" t="s">
        <v>13</v>
      </c>
      <c r="C35" s="5" t="s">
        <v>421</v>
      </c>
      <c r="D35" s="11">
        <v>1</v>
      </c>
      <c r="E35" s="11">
        <v>8</v>
      </c>
      <c r="F35" s="11">
        <v>500</v>
      </c>
      <c r="G35" s="12">
        <v>4000</v>
      </c>
      <c r="H35" s="12"/>
      <c r="I35" s="21">
        <f t="shared" si="2"/>
        <v>4000</v>
      </c>
      <c r="J35" s="12" t="s">
        <v>420</v>
      </c>
    </row>
    <row r="36" spans="1:10">
      <c r="A36" s="5">
        <v>7</v>
      </c>
      <c r="B36" s="12" t="s">
        <v>13</v>
      </c>
      <c r="C36" s="5" t="s">
        <v>26</v>
      </c>
      <c r="D36" s="5">
        <v>2</v>
      </c>
      <c r="E36" s="5">
        <v>24</v>
      </c>
      <c r="F36" s="5">
        <v>595.83</v>
      </c>
      <c r="G36" s="12">
        <v>14300</v>
      </c>
      <c r="H36" s="12"/>
      <c r="I36" s="21">
        <f t="shared" si="2"/>
        <v>14300</v>
      </c>
      <c r="J36" s="12" t="s">
        <v>27</v>
      </c>
    </row>
    <row r="37" spans="1:10">
      <c r="A37" s="5">
        <v>8</v>
      </c>
      <c r="B37" s="12" t="s">
        <v>13</v>
      </c>
      <c r="C37" s="5" t="s">
        <v>28</v>
      </c>
      <c r="D37" s="5">
        <v>4</v>
      </c>
      <c r="E37" s="5">
        <v>48</v>
      </c>
      <c r="F37" s="5">
        <v>595.83</v>
      </c>
      <c r="G37" s="12">
        <v>28600</v>
      </c>
      <c r="H37" s="12"/>
      <c r="I37" s="21">
        <f t="shared" si="2"/>
        <v>28600</v>
      </c>
      <c r="J37" s="12" t="s">
        <v>27</v>
      </c>
    </row>
    <row r="38" spans="1:10">
      <c r="A38" s="5">
        <v>9</v>
      </c>
      <c r="B38" s="12" t="s">
        <v>13</v>
      </c>
      <c r="C38" s="5" t="s">
        <v>29</v>
      </c>
      <c r="D38" s="5">
        <v>35</v>
      </c>
      <c r="E38" s="5">
        <v>420</v>
      </c>
      <c r="F38" s="5">
        <v>595.83</v>
      </c>
      <c r="G38" s="12">
        <v>250250</v>
      </c>
      <c r="H38" s="12"/>
      <c r="I38" s="21">
        <f t="shared" si="2"/>
        <v>250250</v>
      </c>
      <c r="J38" s="12" t="s">
        <v>422</v>
      </c>
    </row>
    <row r="39" spans="1:10">
      <c r="A39" s="5">
        <v>10</v>
      </c>
      <c r="B39" s="12" t="s">
        <v>13</v>
      </c>
      <c r="C39" s="5" t="s">
        <v>31</v>
      </c>
      <c r="D39" s="5">
        <v>262</v>
      </c>
      <c r="E39" s="5">
        <v>3093</v>
      </c>
      <c r="F39" s="5">
        <v>595.83</v>
      </c>
      <c r="G39" s="12">
        <v>1842912.5</v>
      </c>
      <c r="H39" s="12"/>
      <c r="I39" s="21">
        <f t="shared" si="2"/>
        <v>1842912.5</v>
      </c>
      <c r="J39" s="12" t="s">
        <v>423</v>
      </c>
    </row>
    <row r="40" spans="1:10">
      <c r="A40" s="5">
        <v>11</v>
      </c>
      <c r="B40" s="12" t="s">
        <v>13</v>
      </c>
      <c r="C40" s="5" t="s">
        <v>33</v>
      </c>
      <c r="D40" s="5">
        <v>40</v>
      </c>
      <c r="E40" s="5">
        <v>457.5</v>
      </c>
      <c r="F40" s="5">
        <v>595.83</v>
      </c>
      <c r="G40" s="12">
        <v>272593.75</v>
      </c>
      <c r="H40" s="12"/>
      <c r="I40" s="21">
        <f t="shared" si="2"/>
        <v>272593.75</v>
      </c>
      <c r="J40" s="12" t="s">
        <v>34</v>
      </c>
    </row>
    <row r="41" spans="1:10">
      <c r="A41" s="5">
        <v>12</v>
      </c>
      <c r="B41" s="12" t="s">
        <v>13</v>
      </c>
      <c r="C41" s="5" t="s">
        <v>35</v>
      </c>
      <c r="D41" s="5">
        <v>54</v>
      </c>
      <c r="E41" s="5">
        <v>604</v>
      </c>
      <c r="F41" s="5">
        <v>595.83</v>
      </c>
      <c r="G41" s="12">
        <v>359883.333333333</v>
      </c>
      <c r="H41" s="12"/>
      <c r="I41" s="21">
        <f t="shared" si="2"/>
        <v>359883.333333333</v>
      </c>
      <c r="J41" s="12" t="s">
        <v>424</v>
      </c>
    </row>
    <row r="42" spans="1:10">
      <c r="A42" s="5">
        <v>13</v>
      </c>
      <c r="B42" s="12" t="s">
        <v>13</v>
      </c>
      <c r="C42" s="5" t="s">
        <v>37</v>
      </c>
      <c r="D42" s="5">
        <v>9</v>
      </c>
      <c r="E42" s="5">
        <v>105</v>
      </c>
      <c r="F42" s="5">
        <v>595.83</v>
      </c>
      <c r="G42" s="12">
        <v>62562.5</v>
      </c>
      <c r="H42" s="12"/>
      <c r="I42" s="21">
        <f t="shared" si="2"/>
        <v>62562.5</v>
      </c>
      <c r="J42" s="12" t="s">
        <v>38</v>
      </c>
    </row>
    <row r="43" spans="1:10">
      <c r="A43" s="11" t="s">
        <v>395</v>
      </c>
      <c r="B43" s="13" t="s">
        <v>13</v>
      </c>
      <c r="C43" s="11"/>
      <c r="D43" s="11">
        <v>1341</v>
      </c>
      <c r="E43" s="11">
        <v>15765.5</v>
      </c>
      <c r="F43" s="14"/>
      <c r="G43" s="15">
        <v>9392843.75</v>
      </c>
      <c r="H43" s="11">
        <v>0</v>
      </c>
      <c r="I43" s="15">
        <v>9392843.75</v>
      </c>
      <c r="J43" s="23"/>
    </row>
    <row r="44" spans="1:10">
      <c r="A44" s="5">
        <v>1</v>
      </c>
      <c r="B44" s="12" t="s">
        <v>316</v>
      </c>
      <c r="C44" s="5" t="s">
        <v>317</v>
      </c>
      <c r="D44" s="5">
        <v>6</v>
      </c>
      <c r="E44" s="5">
        <v>64</v>
      </c>
      <c r="F44" s="5">
        <v>595.83</v>
      </c>
      <c r="G44" s="12">
        <v>38133</v>
      </c>
      <c r="H44" s="12">
        <v>250</v>
      </c>
      <c r="I44" s="21">
        <f>G44-H44</f>
        <v>37883</v>
      </c>
      <c r="J44" s="12" t="s">
        <v>425</v>
      </c>
    </row>
    <row r="45" spans="1:10">
      <c r="A45" s="5">
        <v>2</v>
      </c>
      <c r="B45" s="12" t="s">
        <v>316</v>
      </c>
      <c r="C45" s="5" t="s">
        <v>319</v>
      </c>
      <c r="D45" s="5">
        <v>5</v>
      </c>
      <c r="E45" s="5">
        <v>52</v>
      </c>
      <c r="F45" s="5">
        <v>595.83</v>
      </c>
      <c r="G45" s="12">
        <v>30983</v>
      </c>
      <c r="H45" s="12">
        <v>250</v>
      </c>
      <c r="I45" s="21">
        <f t="shared" ref="I45:I59" si="3">G45-H45</f>
        <v>30733</v>
      </c>
      <c r="J45" s="12" t="s">
        <v>426</v>
      </c>
    </row>
    <row r="46" spans="1:10">
      <c r="A46" s="5">
        <v>3</v>
      </c>
      <c r="B46" s="12" t="s">
        <v>316</v>
      </c>
      <c r="C46" s="5" t="s">
        <v>320</v>
      </c>
      <c r="D46" s="5">
        <v>16</v>
      </c>
      <c r="E46" s="5">
        <v>173</v>
      </c>
      <c r="F46" s="5">
        <v>595.83</v>
      </c>
      <c r="G46" s="12">
        <v>103079</v>
      </c>
      <c r="H46" s="12"/>
      <c r="I46" s="21">
        <f t="shared" si="3"/>
        <v>103079</v>
      </c>
      <c r="J46" s="12" t="s">
        <v>426</v>
      </c>
    </row>
    <row r="47" spans="1:10">
      <c r="A47" s="5">
        <v>4</v>
      </c>
      <c r="B47" s="12" t="s">
        <v>316</v>
      </c>
      <c r="C47" s="5" t="s">
        <v>321</v>
      </c>
      <c r="D47" s="5">
        <v>24</v>
      </c>
      <c r="E47" s="5">
        <v>210.5</v>
      </c>
      <c r="F47" s="5">
        <v>595.83</v>
      </c>
      <c r="G47" s="12">
        <v>125423</v>
      </c>
      <c r="H47" s="12">
        <v>500</v>
      </c>
      <c r="I47" s="21">
        <f t="shared" si="3"/>
        <v>124923</v>
      </c>
      <c r="J47" s="12" t="s">
        <v>318</v>
      </c>
    </row>
    <row r="48" spans="1:10">
      <c r="A48" s="5">
        <v>5</v>
      </c>
      <c r="B48" s="12" t="s">
        <v>316</v>
      </c>
      <c r="C48" s="5" t="s">
        <v>55</v>
      </c>
      <c r="D48" s="5">
        <v>6</v>
      </c>
      <c r="E48" s="5">
        <v>72</v>
      </c>
      <c r="F48" s="5">
        <v>595.83</v>
      </c>
      <c r="G48" s="12">
        <v>42900</v>
      </c>
      <c r="H48" s="12"/>
      <c r="I48" s="21">
        <f t="shared" si="3"/>
        <v>42900</v>
      </c>
      <c r="J48" s="12" t="s">
        <v>425</v>
      </c>
    </row>
    <row r="49" spans="1:10">
      <c r="A49" s="5">
        <v>6</v>
      </c>
      <c r="B49" s="12" t="s">
        <v>316</v>
      </c>
      <c r="C49" s="5" t="s">
        <v>322</v>
      </c>
      <c r="D49" s="5">
        <v>16</v>
      </c>
      <c r="E49" s="5">
        <v>173</v>
      </c>
      <c r="F49" s="5">
        <v>595.83</v>
      </c>
      <c r="G49" s="12">
        <v>103079</v>
      </c>
      <c r="H49" s="12">
        <v>250</v>
      </c>
      <c r="I49" s="21">
        <f t="shared" si="3"/>
        <v>102829</v>
      </c>
      <c r="J49" s="12" t="s">
        <v>426</v>
      </c>
    </row>
    <row r="50" spans="1:10">
      <c r="A50" s="5">
        <v>7</v>
      </c>
      <c r="B50" s="12" t="s">
        <v>316</v>
      </c>
      <c r="C50" s="5" t="s">
        <v>323</v>
      </c>
      <c r="D50" s="5">
        <v>9</v>
      </c>
      <c r="E50" s="5">
        <v>96</v>
      </c>
      <c r="F50" s="5">
        <v>595.83</v>
      </c>
      <c r="G50" s="12">
        <v>57200</v>
      </c>
      <c r="H50" s="12">
        <v>250</v>
      </c>
      <c r="I50" s="21">
        <f t="shared" si="3"/>
        <v>56950</v>
      </c>
      <c r="J50" s="12" t="s">
        <v>426</v>
      </c>
    </row>
    <row r="51" spans="1:10">
      <c r="A51" s="5">
        <v>8</v>
      </c>
      <c r="B51" s="12" t="s">
        <v>316</v>
      </c>
      <c r="C51" s="5" t="s">
        <v>132</v>
      </c>
      <c r="D51" s="5">
        <v>20</v>
      </c>
      <c r="E51" s="5">
        <v>210.5</v>
      </c>
      <c r="F51" s="5">
        <v>595.83</v>
      </c>
      <c r="G51" s="12">
        <v>125423</v>
      </c>
      <c r="H51" s="12">
        <v>250</v>
      </c>
      <c r="I51" s="21">
        <f t="shared" si="3"/>
        <v>125173</v>
      </c>
      <c r="J51" s="12" t="s">
        <v>425</v>
      </c>
    </row>
    <row r="52" spans="1:10">
      <c r="A52" s="5">
        <v>9</v>
      </c>
      <c r="B52" s="12" t="s">
        <v>316</v>
      </c>
      <c r="C52" s="5" t="s">
        <v>324</v>
      </c>
      <c r="D52" s="5">
        <v>20</v>
      </c>
      <c r="E52" s="5">
        <v>236</v>
      </c>
      <c r="F52" s="5">
        <v>595.83</v>
      </c>
      <c r="G52" s="12">
        <v>140617</v>
      </c>
      <c r="H52" s="12"/>
      <c r="I52" s="21">
        <f t="shared" si="3"/>
        <v>140617</v>
      </c>
      <c r="J52" s="12" t="s">
        <v>318</v>
      </c>
    </row>
    <row r="53" spans="1:10">
      <c r="A53" s="5">
        <v>10</v>
      </c>
      <c r="B53" s="12" t="s">
        <v>316</v>
      </c>
      <c r="C53" s="5" t="s">
        <v>427</v>
      </c>
      <c r="D53" s="5">
        <v>54</v>
      </c>
      <c r="E53" s="5">
        <v>602.5</v>
      </c>
      <c r="F53" s="5">
        <v>595.83</v>
      </c>
      <c r="G53" s="12">
        <v>358990</v>
      </c>
      <c r="H53" s="12">
        <v>3750</v>
      </c>
      <c r="I53" s="21">
        <f t="shared" si="3"/>
        <v>355240</v>
      </c>
      <c r="J53" s="12" t="s">
        <v>425</v>
      </c>
    </row>
    <row r="54" spans="1:10">
      <c r="A54" s="5">
        <v>11</v>
      </c>
      <c r="B54" s="12" t="s">
        <v>316</v>
      </c>
      <c r="C54" s="5" t="s">
        <v>326</v>
      </c>
      <c r="D54" s="5">
        <v>49</v>
      </c>
      <c r="E54" s="5">
        <v>547</v>
      </c>
      <c r="F54" s="5">
        <v>595.83</v>
      </c>
      <c r="G54" s="12">
        <v>325921</v>
      </c>
      <c r="H54" s="12"/>
      <c r="I54" s="21">
        <f t="shared" si="3"/>
        <v>325921</v>
      </c>
      <c r="J54" s="12" t="s">
        <v>318</v>
      </c>
    </row>
    <row r="55" spans="1:10">
      <c r="A55" s="5">
        <v>12</v>
      </c>
      <c r="B55" s="12" t="s">
        <v>316</v>
      </c>
      <c r="C55" s="5" t="s">
        <v>327</v>
      </c>
      <c r="D55" s="5">
        <v>7</v>
      </c>
      <c r="E55" s="5">
        <v>76</v>
      </c>
      <c r="F55" s="5">
        <v>595.83</v>
      </c>
      <c r="G55" s="12">
        <v>45283</v>
      </c>
      <c r="H55" s="12">
        <v>250</v>
      </c>
      <c r="I55" s="21">
        <f t="shared" si="3"/>
        <v>45033</v>
      </c>
      <c r="J55" s="12" t="s">
        <v>426</v>
      </c>
    </row>
    <row r="56" spans="1:10">
      <c r="A56" s="5">
        <v>13</v>
      </c>
      <c r="B56" s="12" t="s">
        <v>316</v>
      </c>
      <c r="C56" s="5" t="s">
        <v>328</v>
      </c>
      <c r="D56" s="5">
        <v>4</v>
      </c>
      <c r="E56" s="5">
        <v>32</v>
      </c>
      <c r="F56" s="5">
        <v>595.83</v>
      </c>
      <c r="G56" s="12">
        <v>19067</v>
      </c>
      <c r="H56" s="12">
        <v>500</v>
      </c>
      <c r="I56" s="21">
        <f t="shared" si="3"/>
        <v>18567</v>
      </c>
      <c r="J56" s="12" t="s">
        <v>425</v>
      </c>
    </row>
    <row r="57" spans="1:10">
      <c r="A57" s="5">
        <v>14</v>
      </c>
      <c r="B57" s="12" t="s">
        <v>316</v>
      </c>
      <c r="C57" s="5" t="s">
        <v>329</v>
      </c>
      <c r="D57" s="5">
        <v>4</v>
      </c>
      <c r="E57" s="5">
        <v>30</v>
      </c>
      <c r="F57" s="5">
        <v>595.83</v>
      </c>
      <c r="G57" s="12">
        <v>17875</v>
      </c>
      <c r="H57" s="12">
        <v>250</v>
      </c>
      <c r="I57" s="21">
        <f t="shared" si="3"/>
        <v>17625</v>
      </c>
      <c r="J57" s="12" t="s">
        <v>426</v>
      </c>
    </row>
    <row r="58" spans="1:10">
      <c r="A58" s="5">
        <v>15</v>
      </c>
      <c r="B58" s="12" t="s">
        <v>316</v>
      </c>
      <c r="C58" s="5" t="s">
        <v>330</v>
      </c>
      <c r="D58" s="5">
        <v>5</v>
      </c>
      <c r="E58" s="5">
        <v>52</v>
      </c>
      <c r="F58" s="5">
        <v>595.83</v>
      </c>
      <c r="G58" s="12">
        <v>30983</v>
      </c>
      <c r="H58" s="12">
        <v>250</v>
      </c>
      <c r="I58" s="21">
        <f t="shared" si="3"/>
        <v>30733</v>
      </c>
      <c r="J58" s="12" t="s">
        <v>426</v>
      </c>
    </row>
    <row r="59" spans="1:10">
      <c r="A59" s="5">
        <v>16</v>
      </c>
      <c r="B59" s="12" t="s">
        <v>316</v>
      </c>
      <c r="C59" s="5" t="s">
        <v>428</v>
      </c>
      <c r="D59" s="5">
        <v>8</v>
      </c>
      <c r="E59" s="5">
        <v>96</v>
      </c>
      <c r="F59" s="5">
        <v>595.83</v>
      </c>
      <c r="G59" s="12">
        <v>57200</v>
      </c>
      <c r="H59" s="12"/>
      <c r="I59" s="21">
        <f t="shared" si="3"/>
        <v>57200</v>
      </c>
      <c r="J59" s="12" t="s">
        <v>318</v>
      </c>
    </row>
    <row r="60" spans="1:10">
      <c r="A60" s="11" t="s">
        <v>395</v>
      </c>
      <c r="B60" s="13" t="s">
        <v>316</v>
      </c>
      <c r="C60" s="11"/>
      <c r="D60" s="11">
        <v>253</v>
      </c>
      <c r="E60" s="11">
        <v>2722.5</v>
      </c>
      <c r="F60" s="11"/>
      <c r="G60" s="13">
        <v>1622156</v>
      </c>
      <c r="H60" s="13">
        <v>6750</v>
      </c>
      <c r="I60" s="22">
        <v>1615406</v>
      </c>
      <c r="J60" s="12"/>
    </row>
    <row r="61" spans="1:10">
      <c r="A61" s="5">
        <v>1</v>
      </c>
      <c r="B61" s="12" t="s">
        <v>138</v>
      </c>
      <c r="C61" s="5" t="s">
        <v>428</v>
      </c>
      <c r="D61" s="5">
        <v>6</v>
      </c>
      <c r="E61" s="5">
        <v>72</v>
      </c>
      <c r="F61" s="5">
        <v>595.83</v>
      </c>
      <c r="G61" s="12">
        <v>42900</v>
      </c>
      <c r="H61" s="12"/>
      <c r="I61" s="21">
        <f>G61-H61</f>
        <v>42900</v>
      </c>
      <c r="J61" s="12" t="s">
        <v>429</v>
      </c>
    </row>
    <row r="62" spans="1:10">
      <c r="A62" s="5">
        <v>2</v>
      </c>
      <c r="B62" s="12" t="s">
        <v>138</v>
      </c>
      <c r="C62" s="5" t="s">
        <v>430</v>
      </c>
      <c r="D62" s="5">
        <v>7</v>
      </c>
      <c r="E62" s="5">
        <v>76.5</v>
      </c>
      <c r="F62" s="5">
        <v>595.83</v>
      </c>
      <c r="G62" s="12">
        <v>45581.25</v>
      </c>
      <c r="H62" s="12"/>
      <c r="I62" s="21">
        <f t="shared" ref="I62:I70" si="4">G62-H62</f>
        <v>45581.25</v>
      </c>
      <c r="J62" s="12" t="s">
        <v>415</v>
      </c>
    </row>
    <row r="63" spans="1:10">
      <c r="A63" s="5">
        <v>3</v>
      </c>
      <c r="B63" s="12" t="s">
        <v>138</v>
      </c>
      <c r="C63" s="5" t="s">
        <v>431</v>
      </c>
      <c r="D63" s="5">
        <v>8</v>
      </c>
      <c r="E63" s="5">
        <v>92</v>
      </c>
      <c r="F63" s="5">
        <v>595.83</v>
      </c>
      <c r="G63" s="12">
        <v>54816.6666666667</v>
      </c>
      <c r="H63" s="12"/>
      <c r="I63" s="21">
        <f t="shared" si="4"/>
        <v>54816.6666666667</v>
      </c>
      <c r="J63" s="12" t="s">
        <v>432</v>
      </c>
    </row>
    <row r="64" spans="1:10">
      <c r="A64" s="5">
        <v>4</v>
      </c>
      <c r="B64" s="12" t="s">
        <v>138</v>
      </c>
      <c r="C64" s="5" t="s">
        <v>433</v>
      </c>
      <c r="D64" s="5">
        <v>9</v>
      </c>
      <c r="E64" s="5">
        <v>92.5</v>
      </c>
      <c r="F64" s="5">
        <v>595.83</v>
      </c>
      <c r="G64" s="12">
        <v>55114.5833333333</v>
      </c>
      <c r="H64" s="12">
        <v>250</v>
      </c>
      <c r="I64" s="21">
        <f t="shared" si="4"/>
        <v>54864.5833333333</v>
      </c>
      <c r="J64" s="12" t="s">
        <v>432</v>
      </c>
    </row>
    <row r="65" spans="1:10">
      <c r="A65" s="5">
        <v>5</v>
      </c>
      <c r="B65" s="12" t="s">
        <v>138</v>
      </c>
      <c r="C65" s="5" t="s">
        <v>434</v>
      </c>
      <c r="D65" s="5">
        <v>3</v>
      </c>
      <c r="E65" s="5">
        <v>36</v>
      </c>
      <c r="F65" s="5">
        <v>595.83</v>
      </c>
      <c r="G65" s="12">
        <v>21450</v>
      </c>
      <c r="H65" s="12"/>
      <c r="I65" s="21">
        <f t="shared" si="4"/>
        <v>21450</v>
      </c>
      <c r="J65" s="12" t="s">
        <v>415</v>
      </c>
    </row>
    <row r="66" spans="1:10">
      <c r="A66" s="5">
        <v>6</v>
      </c>
      <c r="B66" s="12" t="s">
        <v>138</v>
      </c>
      <c r="C66" s="5" t="s">
        <v>435</v>
      </c>
      <c r="D66" s="5">
        <v>4</v>
      </c>
      <c r="E66" s="5">
        <v>48</v>
      </c>
      <c r="F66" s="5">
        <v>595.83</v>
      </c>
      <c r="G66" s="12">
        <v>28600</v>
      </c>
      <c r="H66" s="12"/>
      <c r="I66" s="21">
        <f t="shared" si="4"/>
        <v>28600</v>
      </c>
      <c r="J66" s="12" t="s">
        <v>432</v>
      </c>
    </row>
    <row r="67" spans="1:10">
      <c r="A67" s="5">
        <v>7</v>
      </c>
      <c r="B67" s="12" t="s">
        <v>138</v>
      </c>
      <c r="C67" s="5" t="s">
        <v>436</v>
      </c>
      <c r="D67" s="5">
        <v>49</v>
      </c>
      <c r="E67" s="5">
        <v>584</v>
      </c>
      <c r="F67" s="5">
        <v>595.83</v>
      </c>
      <c r="G67" s="12">
        <v>347966.666666667</v>
      </c>
      <c r="H67" s="12"/>
      <c r="I67" s="21">
        <f t="shared" si="4"/>
        <v>347966.666666667</v>
      </c>
      <c r="J67" s="12" t="s">
        <v>432</v>
      </c>
    </row>
    <row r="68" spans="1:10">
      <c r="A68" s="5">
        <v>8</v>
      </c>
      <c r="B68" s="12" t="s">
        <v>138</v>
      </c>
      <c r="C68" s="5" t="s">
        <v>437</v>
      </c>
      <c r="D68" s="5">
        <v>58</v>
      </c>
      <c r="E68" s="5">
        <v>692</v>
      </c>
      <c r="F68" s="5">
        <v>595.83</v>
      </c>
      <c r="G68" s="12">
        <v>412316.666666667</v>
      </c>
      <c r="H68" s="12"/>
      <c r="I68" s="21">
        <f t="shared" si="4"/>
        <v>412316.666666667</v>
      </c>
      <c r="J68" s="12" t="s">
        <v>415</v>
      </c>
    </row>
    <row r="69" spans="1:10">
      <c r="A69" s="5">
        <v>9</v>
      </c>
      <c r="B69" s="12" t="s">
        <v>138</v>
      </c>
      <c r="C69" s="5" t="s">
        <v>438</v>
      </c>
      <c r="D69" s="5">
        <v>48</v>
      </c>
      <c r="E69" s="5">
        <v>550.5</v>
      </c>
      <c r="F69" s="5">
        <v>595.83</v>
      </c>
      <c r="G69" s="12">
        <v>328006.25</v>
      </c>
      <c r="H69" s="12"/>
      <c r="I69" s="21">
        <f t="shared" si="4"/>
        <v>328006.25</v>
      </c>
      <c r="J69" s="12" t="s">
        <v>429</v>
      </c>
    </row>
    <row r="70" spans="1:10">
      <c r="A70" s="5">
        <v>10</v>
      </c>
      <c r="B70" s="12" t="s">
        <v>138</v>
      </c>
      <c r="C70" s="5" t="s">
        <v>439</v>
      </c>
      <c r="D70" s="5">
        <v>107</v>
      </c>
      <c r="E70" s="5">
        <v>1226</v>
      </c>
      <c r="F70" s="5">
        <v>595.83</v>
      </c>
      <c r="G70" s="12">
        <v>730491.666666667</v>
      </c>
      <c r="H70" s="12">
        <v>750</v>
      </c>
      <c r="I70" s="21">
        <f t="shared" si="4"/>
        <v>729741.666666667</v>
      </c>
      <c r="J70" s="12" t="s">
        <v>429</v>
      </c>
    </row>
    <row r="71" spans="1:10">
      <c r="A71" s="11" t="s">
        <v>395</v>
      </c>
      <c r="B71" s="13" t="s">
        <v>138</v>
      </c>
      <c r="C71" s="11"/>
      <c r="D71" s="11">
        <v>299</v>
      </c>
      <c r="E71" s="11">
        <v>3469.5</v>
      </c>
      <c r="F71" s="11"/>
      <c r="G71" s="13">
        <v>2067243.75</v>
      </c>
      <c r="H71" s="13">
        <v>1000</v>
      </c>
      <c r="I71" s="22">
        <v>2066243.75</v>
      </c>
      <c r="J71" s="12"/>
    </row>
    <row r="72" spans="1:10">
      <c r="A72" s="5">
        <v>1</v>
      </c>
      <c r="B72" s="12" t="s">
        <v>260</v>
      </c>
      <c r="C72" s="5" t="s">
        <v>440</v>
      </c>
      <c r="D72" s="5">
        <v>6</v>
      </c>
      <c r="E72" s="5">
        <v>72</v>
      </c>
      <c r="F72" s="5">
        <v>595.83</v>
      </c>
      <c r="G72" s="12">
        <v>42900</v>
      </c>
      <c r="H72" s="12"/>
      <c r="I72" s="21">
        <f>G72-H72</f>
        <v>42900</v>
      </c>
      <c r="J72" s="12" t="s">
        <v>262</v>
      </c>
    </row>
    <row r="73" spans="1:10">
      <c r="A73" s="5">
        <v>2</v>
      </c>
      <c r="B73" s="12" t="s">
        <v>260</v>
      </c>
      <c r="C73" s="5" t="s">
        <v>441</v>
      </c>
      <c r="D73" s="5">
        <v>15</v>
      </c>
      <c r="E73" s="5">
        <v>180</v>
      </c>
      <c r="F73" s="5">
        <v>595.83</v>
      </c>
      <c r="G73" s="12">
        <v>107250</v>
      </c>
      <c r="H73" s="12"/>
      <c r="I73" s="21">
        <f t="shared" ref="I73:I81" si="5">G73-H73</f>
        <v>107250</v>
      </c>
      <c r="J73" s="12" t="s">
        <v>262</v>
      </c>
    </row>
    <row r="74" spans="1:10">
      <c r="A74" s="5">
        <v>3</v>
      </c>
      <c r="B74" s="12" t="s">
        <v>260</v>
      </c>
      <c r="C74" s="5" t="s">
        <v>442</v>
      </c>
      <c r="D74" s="5">
        <v>27</v>
      </c>
      <c r="E74" s="5">
        <v>293.5</v>
      </c>
      <c r="F74" s="5">
        <v>595.83</v>
      </c>
      <c r="G74" s="12">
        <v>174877.083333333</v>
      </c>
      <c r="H74" s="12">
        <v>500</v>
      </c>
      <c r="I74" s="21">
        <f t="shared" si="5"/>
        <v>174377.083333333</v>
      </c>
      <c r="J74" s="12" t="s">
        <v>262</v>
      </c>
    </row>
    <row r="75" spans="1:10">
      <c r="A75" s="5">
        <v>4</v>
      </c>
      <c r="B75" s="12" t="s">
        <v>260</v>
      </c>
      <c r="C75" s="5" t="s">
        <v>443</v>
      </c>
      <c r="D75" s="5">
        <v>13</v>
      </c>
      <c r="E75" s="5">
        <v>140.5</v>
      </c>
      <c r="F75" s="5">
        <v>595.83</v>
      </c>
      <c r="G75" s="12">
        <v>83714.5833333333</v>
      </c>
      <c r="H75" s="12">
        <v>250</v>
      </c>
      <c r="I75" s="21">
        <f t="shared" si="5"/>
        <v>83464.5833333333</v>
      </c>
      <c r="J75" s="12" t="s">
        <v>262</v>
      </c>
    </row>
    <row r="76" spans="1:10">
      <c r="A76" s="5">
        <v>5</v>
      </c>
      <c r="B76" s="12" t="s">
        <v>260</v>
      </c>
      <c r="C76" s="5" t="s">
        <v>444</v>
      </c>
      <c r="D76" s="5">
        <v>15</v>
      </c>
      <c r="E76" s="5">
        <v>170</v>
      </c>
      <c r="F76" s="5">
        <v>595.83</v>
      </c>
      <c r="G76" s="12">
        <v>101291.666666667</v>
      </c>
      <c r="H76" s="12"/>
      <c r="I76" s="21">
        <f t="shared" si="5"/>
        <v>101291.666666667</v>
      </c>
      <c r="J76" s="12" t="s">
        <v>445</v>
      </c>
    </row>
    <row r="77" spans="1:10">
      <c r="A77" s="5">
        <v>6</v>
      </c>
      <c r="B77" s="12" t="s">
        <v>260</v>
      </c>
      <c r="C77" s="5" t="s">
        <v>406</v>
      </c>
      <c r="D77" s="5">
        <v>23</v>
      </c>
      <c r="E77" s="5">
        <v>253</v>
      </c>
      <c r="F77" s="5">
        <v>595.83</v>
      </c>
      <c r="G77" s="12">
        <v>150745.833333333</v>
      </c>
      <c r="H77" s="12"/>
      <c r="I77" s="21">
        <f t="shared" si="5"/>
        <v>150745.833333333</v>
      </c>
      <c r="J77" s="12" t="s">
        <v>445</v>
      </c>
    </row>
    <row r="78" spans="1:10">
      <c r="A78" s="5">
        <v>7</v>
      </c>
      <c r="B78" s="12" t="s">
        <v>260</v>
      </c>
      <c r="C78" s="5" t="s">
        <v>446</v>
      </c>
      <c r="D78" s="5">
        <v>1</v>
      </c>
      <c r="E78" s="5">
        <v>12</v>
      </c>
      <c r="F78" s="5">
        <v>595.83</v>
      </c>
      <c r="G78" s="12">
        <v>7150</v>
      </c>
      <c r="H78" s="12"/>
      <c r="I78" s="21">
        <f t="shared" si="5"/>
        <v>7150</v>
      </c>
      <c r="J78" s="12" t="s">
        <v>445</v>
      </c>
    </row>
    <row r="79" spans="1:10">
      <c r="A79" s="5">
        <v>8</v>
      </c>
      <c r="B79" s="12" t="s">
        <v>260</v>
      </c>
      <c r="C79" s="5" t="s">
        <v>447</v>
      </c>
      <c r="D79" s="5">
        <v>7</v>
      </c>
      <c r="E79" s="5">
        <v>76</v>
      </c>
      <c r="F79" s="5">
        <v>595.83</v>
      </c>
      <c r="G79" s="12">
        <v>45283.3333333333</v>
      </c>
      <c r="H79" s="12">
        <v>250</v>
      </c>
      <c r="I79" s="21">
        <f t="shared" si="5"/>
        <v>45033.3333333333</v>
      </c>
      <c r="J79" s="12" t="s">
        <v>445</v>
      </c>
    </row>
    <row r="80" spans="1:10">
      <c r="A80" s="5">
        <v>9</v>
      </c>
      <c r="B80" s="12" t="s">
        <v>260</v>
      </c>
      <c r="C80" s="5" t="s">
        <v>448</v>
      </c>
      <c r="D80" s="5">
        <v>4</v>
      </c>
      <c r="E80" s="5">
        <v>40</v>
      </c>
      <c r="F80" s="5">
        <v>595.83</v>
      </c>
      <c r="G80" s="12">
        <v>23833.3333333333</v>
      </c>
      <c r="H80" s="12">
        <v>250</v>
      </c>
      <c r="I80" s="21">
        <f t="shared" si="5"/>
        <v>23583.3333333333</v>
      </c>
      <c r="J80" s="12" t="s">
        <v>445</v>
      </c>
    </row>
    <row r="81" spans="1:10">
      <c r="A81" s="5">
        <v>10</v>
      </c>
      <c r="B81" s="12" t="s">
        <v>260</v>
      </c>
      <c r="C81" s="5" t="s">
        <v>449</v>
      </c>
      <c r="D81" s="5">
        <v>5</v>
      </c>
      <c r="E81" s="5">
        <v>60</v>
      </c>
      <c r="F81" s="5">
        <v>595.83</v>
      </c>
      <c r="G81" s="12">
        <v>35750</v>
      </c>
      <c r="H81" s="12"/>
      <c r="I81" s="21">
        <f t="shared" si="5"/>
        <v>35750</v>
      </c>
      <c r="J81" s="12" t="s">
        <v>445</v>
      </c>
    </row>
    <row r="82" spans="1:10">
      <c r="A82" s="11" t="s">
        <v>395</v>
      </c>
      <c r="B82" s="13" t="s">
        <v>260</v>
      </c>
      <c r="C82" s="11"/>
      <c r="D82" s="11">
        <v>116</v>
      </c>
      <c r="E82" s="11">
        <v>1297</v>
      </c>
      <c r="F82" s="11"/>
      <c r="G82" s="13">
        <v>772795.833333333</v>
      </c>
      <c r="H82" s="13">
        <v>1250</v>
      </c>
      <c r="I82" s="22">
        <v>771545.833333333</v>
      </c>
      <c r="J82" s="12"/>
    </row>
    <row r="83" spans="1:10">
      <c r="A83" s="5">
        <v>1</v>
      </c>
      <c r="B83" s="12" t="s">
        <v>195</v>
      </c>
      <c r="C83" s="5" t="s">
        <v>187</v>
      </c>
      <c r="D83" s="5">
        <v>4</v>
      </c>
      <c r="E83" s="5">
        <v>48</v>
      </c>
      <c r="F83" s="5">
        <v>595.83</v>
      </c>
      <c r="G83" s="12">
        <v>28600</v>
      </c>
      <c r="H83" s="12"/>
      <c r="I83" s="21">
        <f>G83-H83</f>
        <v>28600</v>
      </c>
      <c r="J83" s="12" t="s">
        <v>197</v>
      </c>
    </row>
    <row r="84" spans="1:10">
      <c r="A84" s="5">
        <v>2</v>
      </c>
      <c r="B84" s="12" t="s">
        <v>195</v>
      </c>
      <c r="C84" s="5" t="s">
        <v>198</v>
      </c>
      <c r="D84" s="5">
        <v>29</v>
      </c>
      <c r="E84" s="5">
        <v>294.5</v>
      </c>
      <c r="F84" s="5">
        <v>595.83</v>
      </c>
      <c r="G84" s="12">
        <v>175472.916666667</v>
      </c>
      <c r="H84" s="12">
        <v>250</v>
      </c>
      <c r="I84" s="21">
        <f t="shared" ref="I84:I91" si="6">G84-H84</f>
        <v>175222.916666667</v>
      </c>
      <c r="J84" s="12" t="s">
        <v>197</v>
      </c>
    </row>
    <row r="85" spans="1:10">
      <c r="A85" s="5">
        <v>3</v>
      </c>
      <c r="B85" s="12" t="s">
        <v>195</v>
      </c>
      <c r="C85" s="5" t="s">
        <v>199</v>
      </c>
      <c r="D85" s="5">
        <v>51</v>
      </c>
      <c r="E85" s="5">
        <v>591.5</v>
      </c>
      <c r="F85" s="5">
        <v>595.83</v>
      </c>
      <c r="G85" s="12">
        <v>352435.416666667</v>
      </c>
      <c r="H85" s="12"/>
      <c r="I85" s="21">
        <f t="shared" si="6"/>
        <v>352435.416666667</v>
      </c>
      <c r="J85" s="12" t="s">
        <v>197</v>
      </c>
    </row>
    <row r="86" spans="1:10">
      <c r="A86" s="5">
        <v>4</v>
      </c>
      <c r="B86" s="12" t="s">
        <v>195</v>
      </c>
      <c r="C86" s="5" t="s">
        <v>368</v>
      </c>
      <c r="D86" s="5">
        <v>18</v>
      </c>
      <c r="E86" s="5">
        <v>204.5</v>
      </c>
      <c r="F86" s="5">
        <v>595.83</v>
      </c>
      <c r="G86" s="12">
        <v>121847.916666667</v>
      </c>
      <c r="H86" s="12"/>
      <c r="I86" s="21">
        <f t="shared" si="6"/>
        <v>121847.916666667</v>
      </c>
      <c r="J86" s="12" t="s">
        <v>450</v>
      </c>
    </row>
    <row r="87" spans="1:10">
      <c r="A87" s="5">
        <v>5</v>
      </c>
      <c r="B87" s="12" t="s">
        <v>195</v>
      </c>
      <c r="C87" s="5" t="s">
        <v>201</v>
      </c>
      <c r="D87" s="5">
        <v>9</v>
      </c>
      <c r="E87" s="5">
        <v>92</v>
      </c>
      <c r="F87" s="5">
        <v>595.83</v>
      </c>
      <c r="G87" s="12">
        <v>54816.6666666666</v>
      </c>
      <c r="H87" s="12">
        <v>500</v>
      </c>
      <c r="I87" s="21">
        <f t="shared" si="6"/>
        <v>54316.6666666666</v>
      </c>
      <c r="J87" s="12" t="s">
        <v>450</v>
      </c>
    </row>
    <row r="88" spans="1:10">
      <c r="A88" s="5">
        <v>6</v>
      </c>
      <c r="B88" s="12" t="s">
        <v>195</v>
      </c>
      <c r="C88" s="5" t="s">
        <v>202</v>
      </c>
      <c r="D88" s="5">
        <v>10</v>
      </c>
      <c r="E88" s="5">
        <v>120</v>
      </c>
      <c r="F88" s="5">
        <v>595.83</v>
      </c>
      <c r="G88" s="12">
        <v>71500</v>
      </c>
      <c r="H88" s="12"/>
      <c r="I88" s="21">
        <f t="shared" si="6"/>
        <v>71500</v>
      </c>
      <c r="J88" s="12" t="s">
        <v>450</v>
      </c>
    </row>
    <row r="89" spans="1:10">
      <c r="A89" s="5">
        <v>7</v>
      </c>
      <c r="B89" s="12" t="s">
        <v>195</v>
      </c>
      <c r="C89" s="5" t="s">
        <v>203</v>
      </c>
      <c r="D89" s="5">
        <v>11</v>
      </c>
      <c r="E89" s="5">
        <v>132</v>
      </c>
      <c r="F89" s="5">
        <v>595.83</v>
      </c>
      <c r="G89" s="12">
        <v>78650</v>
      </c>
      <c r="H89" s="12"/>
      <c r="I89" s="21">
        <f t="shared" si="6"/>
        <v>78650</v>
      </c>
      <c r="J89" s="12" t="s">
        <v>450</v>
      </c>
    </row>
    <row r="90" spans="1:10">
      <c r="A90" s="5">
        <v>8</v>
      </c>
      <c r="B90" s="12" t="s">
        <v>195</v>
      </c>
      <c r="C90" s="5" t="s">
        <v>451</v>
      </c>
      <c r="D90" s="5">
        <v>10</v>
      </c>
      <c r="E90" s="5">
        <v>116</v>
      </c>
      <c r="F90" s="5">
        <v>595.83</v>
      </c>
      <c r="G90" s="12">
        <v>69116.6666666666</v>
      </c>
      <c r="H90" s="12"/>
      <c r="I90" s="21">
        <f t="shared" si="6"/>
        <v>69116.6666666666</v>
      </c>
      <c r="J90" s="12" t="s">
        <v>450</v>
      </c>
    </row>
    <row r="91" spans="1:10">
      <c r="A91" s="5">
        <v>9</v>
      </c>
      <c r="B91" s="12" t="s">
        <v>195</v>
      </c>
      <c r="C91" s="5" t="s">
        <v>205</v>
      </c>
      <c r="D91" s="5">
        <v>14</v>
      </c>
      <c r="E91" s="5">
        <v>160</v>
      </c>
      <c r="F91" s="5">
        <v>595.83</v>
      </c>
      <c r="G91" s="12">
        <v>95333.3333333333</v>
      </c>
      <c r="H91" s="12">
        <v>250</v>
      </c>
      <c r="I91" s="21">
        <f t="shared" si="6"/>
        <v>95083.3333333333</v>
      </c>
      <c r="J91" s="12" t="s">
        <v>450</v>
      </c>
    </row>
    <row r="92" spans="1:10">
      <c r="A92" s="11" t="s">
        <v>395</v>
      </c>
      <c r="B92" s="13" t="s">
        <v>195</v>
      </c>
      <c r="C92" s="11"/>
      <c r="D92" s="11">
        <v>156</v>
      </c>
      <c r="E92" s="11">
        <v>1758.5</v>
      </c>
      <c r="F92" s="11"/>
      <c r="G92" s="13">
        <v>1047772.91666667</v>
      </c>
      <c r="H92" s="13">
        <v>1000</v>
      </c>
      <c r="I92" s="22">
        <v>1046772.91666667</v>
      </c>
      <c r="J92" s="12"/>
    </row>
    <row r="93" spans="1:10">
      <c r="A93" s="5">
        <v>1</v>
      </c>
      <c r="B93" s="12" t="s">
        <v>39</v>
      </c>
      <c r="C93" s="5" t="s">
        <v>452</v>
      </c>
      <c r="D93" s="5">
        <v>176</v>
      </c>
      <c r="E93" s="5">
        <v>2112</v>
      </c>
      <c r="F93" s="5">
        <v>595.83</v>
      </c>
      <c r="G93" s="12">
        <v>1258400</v>
      </c>
      <c r="H93" s="12"/>
      <c r="I93" s="21">
        <f>G93-H93</f>
        <v>1258400</v>
      </c>
      <c r="J93" s="12" t="s">
        <v>453</v>
      </c>
    </row>
    <row r="94" spans="1:10">
      <c r="A94" s="5"/>
      <c r="B94" s="12" t="s">
        <v>39</v>
      </c>
      <c r="C94" s="5" t="s">
        <v>452</v>
      </c>
      <c r="D94" s="5">
        <v>10</v>
      </c>
      <c r="E94" s="5">
        <v>61</v>
      </c>
      <c r="F94" s="5">
        <v>595.83</v>
      </c>
      <c r="G94" s="12">
        <v>36345</v>
      </c>
      <c r="H94" s="12"/>
      <c r="I94" s="21">
        <f t="shared" ref="I94:I118" si="7">G94-H94</f>
        <v>36345</v>
      </c>
      <c r="J94" s="12" t="s">
        <v>453</v>
      </c>
    </row>
    <row r="95" spans="1:10">
      <c r="A95" s="5">
        <v>2</v>
      </c>
      <c r="B95" s="12" t="s">
        <v>39</v>
      </c>
      <c r="C95" s="5" t="s">
        <v>454</v>
      </c>
      <c r="D95" s="5">
        <v>169</v>
      </c>
      <c r="E95" s="5">
        <v>2028</v>
      </c>
      <c r="F95" s="5">
        <v>595.83</v>
      </c>
      <c r="G95" s="12">
        <v>1208350</v>
      </c>
      <c r="H95" s="12"/>
      <c r="I95" s="21">
        <f t="shared" si="7"/>
        <v>1208350</v>
      </c>
      <c r="J95" s="12" t="s">
        <v>455</v>
      </c>
    </row>
    <row r="96" spans="1:10">
      <c r="A96" s="5"/>
      <c r="B96" s="12" t="s">
        <v>39</v>
      </c>
      <c r="C96" s="5" t="s">
        <v>454</v>
      </c>
      <c r="D96" s="5">
        <v>5</v>
      </c>
      <c r="E96" s="5">
        <v>28</v>
      </c>
      <c r="F96" s="5">
        <v>595.83</v>
      </c>
      <c r="G96" s="12">
        <v>16682</v>
      </c>
      <c r="H96" s="12"/>
      <c r="I96" s="21">
        <f t="shared" si="7"/>
        <v>16682</v>
      </c>
      <c r="J96" s="12" t="s">
        <v>455</v>
      </c>
    </row>
    <row r="97" spans="1:10">
      <c r="A97" s="5">
        <v>3</v>
      </c>
      <c r="B97" s="12" t="s">
        <v>39</v>
      </c>
      <c r="C97" s="5" t="s">
        <v>44</v>
      </c>
      <c r="D97" s="5">
        <v>217</v>
      </c>
      <c r="E97" s="5">
        <v>2604</v>
      </c>
      <c r="F97" s="5">
        <v>595.83</v>
      </c>
      <c r="G97" s="12">
        <v>1551550</v>
      </c>
      <c r="H97" s="12"/>
      <c r="I97" s="21">
        <f t="shared" si="7"/>
        <v>1551550</v>
      </c>
      <c r="J97" s="12" t="s">
        <v>45</v>
      </c>
    </row>
    <row r="98" spans="1:10">
      <c r="A98" s="5"/>
      <c r="B98" s="12" t="s">
        <v>39</v>
      </c>
      <c r="C98" s="5" t="s">
        <v>44</v>
      </c>
      <c r="D98" s="5">
        <v>4</v>
      </c>
      <c r="E98" s="5">
        <v>22</v>
      </c>
      <c r="F98" s="5">
        <v>595.83</v>
      </c>
      <c r="G98" s="12">
        <v>13108</v>
      </c>
      <c r="H98" s="12"/>
      <c r="I98" s="21">
        <f t="shared" si="7"/>
        <v>13108</v>
      </c>
      <c r="J98" s="12" t="s">
        <v>45</v>
      </c>
    </row>
    <row r="99" spans="1:10">
      <c r="A99" s="5">
        <v>4</v>
      </c>
      <c r="B99" s="12" t="s">
        <v>39</v>
      </c>
      <c r="C99" s="5" t="s">
        <v>46</v>
      </c>
      <c r="D99" s="5">
        <v>132</v>
      </c>
      <c r="E99" s="5">
        <v>1584</v>
      </c>
      <c r="F99" s="5">
        <v>595.83</v>
      </c>
      <c r="G99" s="12">
        <v>943800</v>
      </c>
      <c r="H99" s="12"/>
      <c r="I99" s="21">
        <f t="shared" si="7"/>
        <v>943800</v>
      </c>
      <c r="J99" s="12" t="s">
        <v>47</v>
      </c>
    </row>
    <row r="100" spans="1:10">
      <c r="A100" s="5"/>
      <c r="B100" s="12" t="s">
        <v>39</v>
      </c>
      <c r="C100" s="5" t="s">
        <v>46</v>
      </c>
      <c r="D100" s="5">
        <v>4</v>
      </c>
      <c r="E100" s="5">
        <v>18</v>
      </c>
      <c r="F100" s="5">
        <v>595.83</v>
      </c>
      <c r="G100" s="12">
        <v>10724</v>
      </c>
      <c r="H100" s="12"/>
      <c r="I100" s="21">
        <f t="shared" si="7"/>
        <v>10724</v>
      </c>
      <c r="J100" s="12" t="s">
        <v>47</v>
      </c>
    </row>
    <row r="101" spans="1:10">
      <c r="A101" s="5">
        <v>5</v>
      </c>
      <c r="B101" s="12" t="s">
        <v>39</v>
      </c>
      <c r="C101" s="5" t="s">
        <v>48</v>
      </c>
      <c r="D101" s="5">
        <v>81</v>
      </c>
      <c r="E101" s="5">
        <v>972</v>
      </c>
      <c r="F101" s="5">
        <v>595.83</v>
      </c>
      <c r="G101" s="12">
        <v>579150</v>
      </c>
      <c r="H101" s="12"/>
      <c r="I101" s="21">
        <f t="shared" si="7"/>
        <v>579150</v>
      </c>
      <c r="J101" s="12" t="s">
        <v>49</v>
      </c>
    </row>
    <row r="102" spans="1:10">
      <c r="A102" s="5"/>
      <c r="B102" s="12" t="s">
        <v>39</v>
      </c>
      <c r="C102" s="5" t="s">
        <v>48</v>
      </c>
      <c r="D102" s="5">
        <v>1</v>
      </c>
      <c r="E102" s="5">
        <v>4.5</v>
      </c>
      <c r="F102" s="5">
        <v>595.83</v>
      </c>
      <c r="G102" s="12">
        <v>2681</v>
      </c>
      <c r="H102" s="12"/>
      <c r="I102" s="21">
        <f t="shared" si="7"/>
        <v>2681</v>
      </c>
      <c r="J102" s="12" t="s">
        <v>49</v>
      </c>
    </row>
    <row r="103" spans="1:10">
      <c r="A103" s="5">
        <v>6</v>
      </c>
      <c r="B103" s="12" t="s">
        <v>39</v>
      </c>
      <c r="C103" s="5" t="s">
        <v>50</v>
      </c>
      <c r="D103" s="5">
        <v>111</v>
      </c>
      <c r="E103" s="5">
        <v>1332</v>
      </c>
      <c r="F103" s="5">
        <v>595.83</v>
      </c>
      <c r="G103" s="12">
        <v>793650</v>
      </c>
      <c r="H103" s="12"/>
      <c r="I103" s="21">
        <f t="shared" si="7"/>
        <v>793650</v>
      </c>
      <c r="J103" s="12" t="s">
        <v>51</v>
      </c>
    </row>
    <row r="104" spans="1:10">
      <c r="A104" s="5"/>
      <c r="B104" s="12" t="s">
        <v>39</v>
      </c>
      <c r="C104" s="5" t="s">
        <v>50</v>
      </c>
      <c r="D104" s="5">
        <v>3</v>
      </c>
      <c r="E104" s="5">
        <v>12</v>
      </c>
      <c r="F104" s="5">
        <v>595.83</v>
      </c>
      <c r="G104" s="12">
        <v>7149</v>
      </c>
      <c r="H104" s="12">
        <v>750</v>
      </c>
      <c r="I104" s="21">
        <f t="shared" si="7"/>
        <v>6399</v>
      </c>
      <c r="J104" s="12" t="s">
        <v>51</v>
      </c>
    </row>
    <row r="105" spans="1:10">
      <c r="A105" s="5">
        <v>7</v>
      </c>
      <c r="B105" s="12" t="s">
        <v>39</v>
      </c>
      <c r="C105" s="5" t="s">
        <v>52</v>
      </c>
      <c r="D105" s="5">
        <v>51</v>
      </c>
      <c r="E105" s="5">
        <v>612</v>
      </c>
      <c r="F105" s="5">
        <v>595.83</v>
      </c>
      <c r="G105" s="12">
        <v>364650</v>
      </c>
      <c r="H105" s="12"/>
      <c r="I105" s="21">
        <f t="shared" si="7"/>
        <v>364650</v>
      </c>
      <c r="J105" s="12" t="s">
        <v>53</v>
      </c>
    </row>
    <row r="106" spans="1:10">
      <c r="A106" s="5"/>
      <c r="B106" s="12" t="s">
        <v>39</v>
      </c>
      <c r="C106" s="5" t="s">
        <v>52</v>
      </c>
      <c r="D106" s="5">
        <v>8</v>
      </c>
      <c r="E106" s="5">
        <v>26</v>
      </c>
      <c r="F106" s="5">
        <v>595.83</v>
      </c>
      <c r="G106" s="12">
        <v>15490</v>
      </c>
      <c r="H106" s="12"/>
      <c r="I106" s="21">
        <f t="shared" si="7"/>
        <v>15490</v>
      </c>
      <c r="J106" s="12" t="s">
        <v>53</v>
      </c>
    </row>
    <row r="107" spans="1:10">
      <c r="A107" s="5">
        <v>8</v>
      </c>
      <c r="B107" s="12" t="s">
        <v>39</v>
      </c>
      <c r="C107" s="5" t="s">
        <v>54</v>
      </c>
      <c r="D107" s="5">
        <v>15</v>
      </c>
      <c r="E107" s="5">
        <v>180</v>
      </c>
      <c r="F107" s="5">
        <v>595.83</v>
      </c>
      <c r="G107" s="12">
        <v>107250</v>
      </c>
      <c r="H107" s="12"/>
      <c r="I107" s="21">
        <f t="shared" si="7"/>
        <v>107250</v>
      </c>
      <c r="J107" s="12" t="s">
        <v>53</v>
      </c>
    </row>
    <row r="108" spans="1:10">
      <c r="A108" s="5">
        <v>9</v>
      </c>
      <c r="B108" s="12" t="s">
        <v>39</v>
      </c>
      <c r="C108" s="5" t="s">
        <v>55</v>
      </c>
      <c r="D108" s="5">
        <v>3</v>
      </c>
      <c r="E108" s="5">
        <v>36</v>
      </c>
      <c r="F108" s="5">
        <v>595.83</v>
      </c>
      <c r="G108" s="12">
        <v>21450</v>
      </c>
      <c r="H108" s="12"/>
      <c r="I108" s="21">
        <f t="shared" si="7"/>
        <v>21450</v>
      </c>
      <c r="J108" s="12" t="s">
        <v>53</v>
      </c>
    </row>
    <row r="109" spans="1:10">
      <c r="A109" s="5">
        <v>10</v>
      </c>
      <c r="B109" s="12" t="s">
        <v>39</v>
      </c>
      <c r="C109" s="5" t="s">
        <v>56</v>
      </c>
      <c r="D109" s="5">
        <v>2</v>
      </c>
      <c r="E109" s="5">
        <v>24</v>
      </c>
      <c r="F109" s="5">
        <v>595.83</v>
      </c>
      <c r="G109" s="12">
        <v>14300</v>
      </c>
      <c r="H109" s="12"/>
      <c r="I109" s="21">
        <f t="shared" si="7"/>
        <v>14300</v>
      </c>
      <c r="J109" s="12" t="s">
        <v>53</v>
      </c>
    </row>
    <row r="110" spans="1:10">
      <c r="A110" s="5">
        <v>11</v>
      </c>
      <c r="B110" s="12" t="s">
        <v>39</v>
      </c>
      <c r="C110" s="5" t="s">
        <v>57</v>
      </c>
      <c r="D110" s="5">
        <v>6</v>
      </c>
      <c r="E110" s="5">
        <v>72</v>
      </c>
      <c r="F110" s="5">
        <v>595.83</v>
      </c>
      <c r="G110" s="12">
        <v>42900</v>
      </c>
      <c r="H110" s="12"/>
      <c r="I110" s="21">
        <f t="shared" si="7"/>
        <v>42900</v>
      </c>
      <c r="J110" s="12" t="s">
        <v>53</v>
      </c>
    </row>
    <row r="111" spans="1:10">
      <c r="A111" s="5">
        <v>12</v>
      </c>
      <c r="B111" s="12" t="s">
        <v>39</v>
      </c>
      <c r="C111" s="5" t="s">
        <v>58</v>
      </c>
      <c r="D111" s="5">
        <v>5</v>
      </c>
      <c r="E111" s="5">
        <v>60</v>
      </c>
      <c r="F111" s="5">
        <v>595.83</v>
      </c>
      <c r="G111" s="12">
        <v>35750</v>
      </c>
      <c r="H111" s="12"/>
      <c r="I111" s="21">
        <f t="shared" si="7"/>
        <v>35750</v>
      </c>
      <c r="J111" s="12" t="s">
        <v>53</v>
      </c>
    </row>
    <row r="112" spans="1:10">
      <c r="A112" s="5">
        <v>13</v>
      </c>
      <c r="B112" s="12" t="s">
        <v>39</v>
      </c>
      <c r="C112" s="5" t="s">
        <v>59</v>
      </c>
      <c r="D112" s="5">
        <v>2</v>
      </c>
      <c r="E112" s="5">
        <v>24</v>
      </c>
      <c r="F112" s="5">
        <v>595.83</v>
      </c>
      <c r="G112" s="12">
        <v>14300</v>
      </c>
      <c r="H112" s="12"/>
      <c r="I112" s="21">
        <f t="shared" si="7"/>
        <v>14300</v>
      </c>
      <c r="J112" s="12" t="s">
        <v>53</v>
      </c>
    </row>
    <row r="113" spans="1:10">
      <c r="A113" s="5"/>
      <c r="B113" s="12" t="s">
        <v>39</v>
      </c>
      <c r="C113" s="5" t="s">
        <v>59</v>
      </c>
      <c r="D113" s="5">
        <v>1</v>
      </c>
      <c r="E113" s="5">
        <v>6</v>
      </c>
      <c r="F113" s="5">
        <v>595.83</v>
      </c>
      <c r="G113" s="12">
        <v>3575</v>
      </c>
      <c r="H113" s="12"/>
      <c r="I113" s="21">
        <f t="shared" si="7"/>
        <v>3575</v>
      </c>
      <c r="J113" s="12" t="s">
        <v>53</v>
      </c>
    </row>
    <row r="114" spans="1:10">
      <c r="A114" s="5">
        <v>14</v>
      </c>
      <c r="B114" s="12" t="s">
        <v>39</v>
      </c>
      <c r="C114" s="5" t="s">
        <v>60</v>
      </c>
      <c r="D114" s="5">
        <v>4</v>
      </c>
      <c r="E114" s="5">
        <v>48</v>
      </c>
      <c r="F114" s="5">
        <v>595.83</v>
      </c>
      <c r="G114" s="12">
        <v>28600</v>
      </c>
      <c r="H114" s="12"/>
      <c r="I114" s="21">
        <f t="shared" si="7"/>
        <v>28600</v>
      </c>
      <c r="J114" s="12" t="s">
        <v>53</v>
      </c>
    </row>
    <row r="115" spans="1:10">
      <c r="A115" s="5"/>
      <c r="B115" s="12" t="s">
        <v>39</v>
      </c>
      <c r="C115" s="5" t="s">
        <v>60</v>
      </c>
      <c r="D115" s="5">
        <v>2</v>
      </c>
      <c r="E115" s="5">
        <v>0</v>
      </c>
      <c r="F115" s="5">
        <v>595.83</v>
      </c>
      <c r="G115" s="12">
        <v>0</v>
      </c>
      <c r="H115" s="12"/>
      <c r="I115" s="21">
        <f t="shared" si="7"/>
        <v>0</v>
      </c>
      <c r="J115" s="12" t="s">
        <v>53</v>
      </c>
    </row>
    <row r="116" spans="1:10">
      <c r="A116" s="5">
        <v>15</v>
      </c>
      <c r="B116" s="12" t="s">
        <v>39</v>
      </c>
      <c r="C116" s="5" t="s">
        <v>61</v>
      </c>
      <c r="D116" s="5">
        <v>4</v>
      </c>
      <c r="E116" s="5">
        <v>48</v>
      </c>
      <c r="F116" s="5">
        <v>595.83</v>
      </c>
      <c r="G116" s="12">
        <v>28600</v>
      </c>
      <c r="H116" s="12"/>
      <c r="I116" s="21">
        <f t="shared" si="7"/>
        <v>28600</v>
      </c>
      <c r="J116" s="12" t="s">
        <v>53</v>
      </c>
    </row>
    <row r="117" spans="1:10">
      <c r="A117" s="5">
        <v>16</v>
      </c>
      <c r="B117" s="12" t="s">
        <v>39</v>
      </c>
      <c r="C117" s="5" t="s">
        <v>62</v>
      </c>
      <c r="D117" s="5">
        <v>3</v>
      </c>
      <c r="E117" s="5">
        <v>36</v>
      </c>
      <c r="F117" s="5">
        <v>595.83</v>
      </c>
      <c r="G117" s="12">
        <v>21450</v>
      </c>
      <c r="H117" s="12"/>
      <c r="I117" s="21">
        <f t="shared" si="7"/>
        <v>21450</v>
      </c>
      <c r="J117" s="12" t="s">
        <v>53</v>
      </c>
    </row>
    <row r="118" spans="1:10">
      <c r="A118" s="5"/>
      <c r="B118" s="12" t="s">
        <v>39</v>
      </c>
      <c r="C118" s="5" t="s">
        <v>62</v>
      </c>
      <c r="D118" s="5">
        <v>2</v>
      </c>
      <c r="E118" s="5">
        <v>14</v>
      </c>
      <c r="F118" s="5">
        <v>595.83</v>
      </c>
      <c r="G118" s="12">
        <v>8342</v>
      </c>
      <c r="H118" s="12"/>
      <c r="I118" s="21">
        <f t="shared" si="7"/>
        <v>8342</v>
      </c>
      <c r="J118" s="12" t="s">
        <v>53</v>
      </c>
    </row>
    <row r="119" spans="1:10">
      <c r="A119" s="11" t="s">
        <v>395</v>
      </c>
      <c r="B119" s="13" t="s">
        <v>39</v>
      </c>
      <c r="C119" s="11"/>
      <c r="D119" s="11">
        <v>1021</v>
      </c>
      <c r="E119" s="11">
        <v>11963.5</v>
      </c>
      <c r="F119" s="11"/>
      <c r="G119" s="13">
        <v>7128246</v>
      </c>
      <c r="H119" s="13">
        <v>750</v>
      </c>
      <c r="I119" s="22">
        <v>7127496</v>
      </c>
      <c r="J119" s="12"/>
    </row>
    <row r="120" spans="1:10">
      <c r="A120" s="5">
        <v>1</v>
      </c>
      <c r="B120" s="12" t="s">
        <v>112</v>
      </c>
      <c r="C120" s="5" t="s">
        <v>456</v>
      </c>
      <c r="D120" s="5">
        <v>4</v>
      </c>
      <c r="E120" s="5">
        <v>39.5</v>
      </c>
      <c r="F120" s="5">
        <v>595.83</v>
      </c>
      <c r="G120" s="12">
        <v>23535.4166666667</v>
      </c>
      <c r="H120" s="12"/>
      <c r="I120" s="21">
        <f>G120-H120</f>
        <v>23535.4166666667</v>
      </c>
      <c r="J120" s="12" t="s">
        <v>457</v>
      </c>
    </row>
    <row r="121" spans="1:10">
      <c r="A121" s="5">
        <v>2</v>
      </c>
      <c r="B121" s="12" t="s">
        <v>112</v>
      </c>
      <c r="C121" s="5" t="s">
        <v>458</v>
      </c>
      <c r="D121" s="5">
        <v>3</v>
      </c>
      <c r="E121" s="5">
        <v>28.5</v>
      </c>
      <c r="F121" s="5">
        <v>595.83</v>
      </c>
      <c r="G121" s="12">
        <v>16981.25</v>
      </c>
      <c r="H121" s="12"/>
      <c r="I121" s="21">
        <f t="shared" ref="I121:I145" si="8">G121-H121</f>
        <v>16981.25</v>
      </c>
      <c r="J121" s="12" t="s">
        <v>457</v>
      </c>
    </row>
    <row r="122" spans="1:10">
      <c r="A122" s="5">
        <v>3</v>
      </c>
      <c r="B122" s="12" t="s">
        <v>112</v>
      </c>
      <c r="C122" s="5" t="s">
        <v>459</v>
      </c>
      <c r="D122" s="5">
        <v>3</v>
      </c>
      <c r="E122" s="5">
        <v>28.5</v>
      </c>
      <c r="F122" s="5">
        <v>595.83</v>
      </c>
      <c r="G122" s="12">
        <v>16981.25</v>
      </c>
      <c r="H122" s="12"/>
      <c r="I122" s="21">
        <f t="shared" si="8"/>
        <v>16981.25</v>
      </c>
      <c r="J122" s="12" t="s">
        <v>457</v>
      </c>
    </row>
    <row r="123" spans="1:10">
      <c r="A123" s="5">
        <v>4</v>
      </c>
      <c r="B123" s="12" t="s">
        <v>112</v>
      </c>
      <c r="C123" s="5" t="s">
        <v>460</v>
      </c>
      <c r="D123" s="5">
        <v>3</v>
      </c>
      <c r="E123" s="5">
        <v>36</v>
      </c>
      <c r="F123" s="5">
        <v>595.83</v>
      </c>
      <c r="G123" s="12">
        <v>21450</v>
      </c>
      <c r="H123" s="12"/>
      <c r="I123" s="21">
        <f t="shared" si="8"/>
        <v>21450</v>
      </c>
      <c r="J123" s="12" t="s">
        <v>457</v>
      </c>
    </row>
    <row r="124" spans="1:10">
      <c r="A124" s="5">
        <v>5</v>
      </c>
      <c r="B124" s="12" t="s">
        <v>112</v>
      </c>
      <c r="C124" s="5" t="s">
        <v>461</v>
      </c>
      <c r="D124" s="5">
        <v>3</v>
      </c>
      <c r="E124" s="5">
        <v>16</v>
      </c>
      <c r="F124" s="5">
        <v>595.83</v>
      </c>
      <c r="G124" s="12">
        <v>9533.33333333333</v>
      </c>
      <c r="H124" s="12">
        <v>250</v>
      </c>
      <c r="I124" s="21">
        <f t="shared" si="8"/>
        <v>9283.33333333333</v>
      </c>
      <c r="J124" s="12" t="s">
        <v>457</v>
      </c>
    </row>
    <row r="125" spans="1:10">
      <c r="A125" s="5">
        <v>6</v>
      </c>
      <c r="B125" s="12" t="s">
        <v>112</v>
      </c>
      <c r="C125" s="5" t="s">
        <v>462</v>
      </c>
      <c r="D125" s="5">
        <v>27</v>
      </c>
      <c r="E125" s="5">
        <v>316</v>
      </c>
      <c r="F125" s="5">
        <v>595.83</v>
      </c>
      <c r="G125" s="12">
        <v>188283.333333333</v>
      </c>
      <c r="H125" s="12">
        <v>250</v>
      </c>
      <c r="I125" s="21">
        <f t="shared" si="8"/>
        <v>188033.333333333</v>
      </c>
      <c r="J125" s="12" t="s">
        <v>457</v>
      </c>
    </row>
    <row r="126" spans="1:10">
      <c r="A126" s="5">
        <v>7</v>
      </c>
      <c r="B126" s="12" t="s">
        <v>112</v>
      </c>
      <c r="C126" s="5" t="s">
        <v>463</v>
      </c>
      <c r="D126" s="5">
        <v>4</v>
      </c>
      <c r="E126" s="5">
        <v>40.5</v>
      </c>
      <c r="F126" s="5">
        <v>595.83</v>
      </c>
      <c r="G126" s="12">
        <v>24131.25</v>
      </c>
      <c r="H126" s="12"/>
      <c r="I126" s="21">
        <f t="shared" si="8"/>
        <v>24131.25</v>
      </c>
      <c r="J126" s="12" t="s">
        <v>457</v>
      </c>
    </row>
    <row r="127" spans="1:10">
      <c r="A127" s="5">
        <v>8</v>
      </c>
      <c r="B127" s="12" t="s">
        <v>112</v>
      </c>
      <c r="C127" s="5" t="s">
        <v>464</v>
      </c>
      <c r="D127" s="5">
        <v>33</v>
      </c>
      <c r="E127" s="5">
        <v>391</v>
      </c>
      <c r="F127" s="5">
        <v>595.83</v>
      </c>
      <c r="G127" s="12">
        <v>232970.833333333</v>
      </c>
      <c r="H127" s="12">
        <v>500</v>
      </c>
      <c r="I127" s="21">
        <f t="shared" si="8"/>
        <v>232470.833333333</v>
      </c>
      <c r="J127" s="12" t="s">
        <v>457</v>
      </c>
    </row>
    <row r="128" spans="1:10">
      <c r="A128" s="5">
        <v>9</v>
      </c>
      <c r="B128" s="12" t="s">
        <v>112</v>
      </c>
      <c r="C128" s="5" t="s">
        <v>457</v>
      </c>
      <c r="D128" s="5">
        <v>69</v>
      </c>
      <c r="E128" s="5">
        <v>692.5</v>
      </c>
      <c r="F128" s="5">
        <v>595.83</v>
      </c>
      <c r="G128" s="12">
        <v>412614.583333333</v>
      </c>
      <c r="H128" s="12">
        <v>2750</v>
      </c>
      <c r="I128" s="21">
        <f t="shared" si="8"/>
        <v>409864.583333333</v>
      </c>
      <c r="J128" s="12" t="s">
        <v>457</v>
      </c>
    </row>
    <row r="129" spans="1:10">
      <c r="A129" s="5">
        <v>10</v>
      </c>
      <c r="B129" s="12" t="s">
        <v>112</v>
      </c>
      <c r="C129" s="5" t="s">
        <v>465</v>
      </c>
      <c r="D129" s="5">
        <v>5</v>
      </c>
      <c r="E129" s="5">
        <v>60</v>
      </c>
      <c r="F129" s="5">
        <v>595.83</v>
      </c>
      <c r="G129" s="12">
        <v>35750</v>
      </c>
      <c r="H129" s="12"/>
      <c r="I129" s="21">
        <f t="shared" si="8"/>
        <v>35750</v>
      </c>
      <c r="J129" s="12" t="s">
        <v>457</v>
      </c>
    </row>
    <row r="130" spans="1:10">
      <c r="A130" s="5">
        <v>11</v>
      </c>
      <c r="B130" s="12" t="s">
        <v>112</v>
      </c>
      <c r="C130" s="5" t="s">
        <v>466</v>
      </c>
      <c r="D130" s="5">
        <v>3</v>
      </c>
      <c r="E130" s="5">
        <v>36</v>
      </c>
      <c r="F130" s="5">
        <v>595.83</v>
      </c>
      <c r="G130" s="12">
        <v>21450</v>
      </c>
      <c r="H130" s="12"/>
      <c r="I130" s="21">
        <f t="shared" si="8"/>
        <v>21450</v>
      </c>
      <c r="J130" s="12" t="s">
        <v>457</v>
      </c>
    </row>
    <row r="131" spans="1:10">
      <c r="A131" s="5">
        <v>12</v>
      </c>
      <c r="B131" s="12" t="s">
        <v>112</v>
      </c>
      <c r="C131" s="5" t="s">
        <v>467</v>
      </c>
      <c r="D131" s="5">
        <v>4</v>
      </c>
      <c r="E131" s="5">
        <v>33</v>
      </c>
      <c r="F131" s="5">
        <v>595.83</v>
      </c>
      <c r="G131" s="12">
        <v>19662.5</v>
      </c>
      <c r="H131" s="12"/>
      <c r="I131" s="21">
        <f t="shared" si="8"/>
        <v>19662.5</v>
      </c>
      <c r="J131" s="12" t="s">
        <v>457</v>
      </c>
    </row>
    <row r="132" spans="1:10">
      <c r="A132" s="5">
        <v>13</v>
      </c>
      <c r="B132" s="12" t="s">
        <v>112</v>
      </c>
      <c r="C132" s="5" t="s">
        <v>468</v>
      </c>
      <c r="D132" s="5">
        <v>2</v>
      </c>
      <c r="E132" s="5">
        <v>16.5</v>
      </c>
      <c r="F132" s="5">
        <v>595.83</v>
      </c>
      <c r="G132" s="12">
        <v>9831.24999999999</v>
      </c>
      <c r="H132" s="12"/>
      <c r="I132" s="21">
        <f t="shared" si="8"/>
        <v>9831.24999999999</v>
      </c>
      <c r="J132" s="12" t="s">
        <v>469</v>
      </c>
    </row>
    <row r="133" spans="1:10">
      <c r="A133" s="5">
        <v>14</v>
      </c>
      <c r="B133" s="12" t="s">
        <v>112</v>
      </c>
      <c r="C133" s="5" t="s">
        <v>470</v>
      </c>
      <c r="D133" s="5">
        <v>23</v>
      </c>
      <c r="E133" s="5">
        <v>210.5</v>
      </c>
      <c r="F133" s="5">
        <v>595.83</v>
      </c>
      <c r="G133" s="12">
        <v>125422.916666667</v>
      </c>
      <c r="H133" s="12">
        <v>750</v>
      </c>
      <c r="I133" s="21">
        <f t="shared" si="8"/>
        <v>124672.916666667</v>
      </c>
      <c r="J133" s="12" t="s">
        <v>469</v>
      </c>
    </row>
    <row r="134" spans="1:10">
      <c r="A134" s="5">
        <v>14</v>
      </c>
      <c r="B134" s="12" t="s">
        <v>112</v>
      </c>
      <c r="C134" s="5" t="s">
        <v>470</v>
      </c>
      <c r="D134" s="11">
        <v>1</v>
      </c>
      <c r="E134" s="11">
        <v>1</v>
      </c>
      <c r="F134" s="11">
        <v>500</v>
      </c>
      <c r="G134" s="12">
        <v>500</v>
      </c>
      <c r="H134" s="12"/>
      <c r="I134" s="21">
        <f t="shared" si="8"/>
        <v>500</v>
      </c>
      <c r="J134" s="12" t="s">
        <v>469</v>
      </c>
    </row>
    <row r="135" spans="1:10">
      <c r="A135" s="5">
        <v>15</v>
      </c>
      <c r="B135" s="12" t="s">
        <v>112</v>
      </c>
      <c r="C135" s="5" t="s">
        <v>471</v>
      </c>
      <c r="D135" s="5">
        <v>4</v>
      </c>
      <c r="E135" s="5">
        <v>44</v>
      </c>
      <c r="F135" s="5">
        <v>595.83</v>
      </c>
      <c r="G135" s="12">
        <v>26216.6666666667</v>
      </c>
      <c r="H135" s="12"/>
      <c r="I135" s="21">
        <f t="shared" si="8"/>
        <v>26216.6666666667</v>
      </c>
      <c r="J135" s="12" t="s">
        <v>469</v>
      </c>
    </row>
    <row r="136" spans="1:10">
      <c r="A136" s="5">
        <v>16</v>
      </c>
      <c r="B136" s="12" t="s">
        <v>112</v>
      </c>
      <c r="C136" s="5" t="s">
        <v>472</v>
      </c>
      <c r="D136" s="5">
        <v>12</v>
      </c>
      <c r="E136" s="5">
        <v>132.5</v>
      </c>
      <c r="F136" s="5">
        <v>595.83</v>
      </c>
      <c r="G136" s="12">
        <v>78947.9166666666</v>
      </c>
      <c r="H136" s="12">
        <v>500</v>
      </c>
      <c r="I136" s="21">
        <f t="shared" si="8"/>
        <v>78447.9166666666</v>
      </c>
      <c r="J136" s="12" t="s">
        <v>469</v>
      </c>
    </row>
    <row r="137" spans="1:10">
      <c r="A137" s="5">
        <v>17</v>
      </c>
      <c r="B137" s="12" t="s">
        <v>112</v>
      </c>
      <c r="C137" s="5" t="s">
        <v>473</v>
      </c>
      <c r="D137" s="5">
        <v>73</v>
      </c>
      <c r="E137" s="5">
        <v>864</v>
      </c>
      <c r="F137" s="5">
        <v>595.83</v>
      </c>
      <c r="G137" s="12">
        <v>514800</v>
      </c>
      <c r="H137" s="12"/>
      <c r="I137" s="21">
        <f t="shared" si="8"/>
        <v>514800</v>
      </c>
      <c r="J137" s="12" t="s">
        <v>469</v>
      </c>
    </row>
    <row r="138" spans="1:10">
      <c r="A138" s="5">
        <v>18</v>
      </c>
      <c r="B138" s="12" t="s">
        <v>112</v>
      </c>
      <c r="C138" s="5" t="s">
        <v>474</v>
      </c>
      <c r="D138" s="5">
        <v>14</v>
      </c>
      <c r="E138" s="5">
        <v>164</v>
      </c>
      <c r="F138" s="5">
        <v>595.83</v>
      </c>
      <c r="G138" s="12">
        <v>97716.6666666666</v>
      </c>
      <c r="H138" s="12"/>
      <c r="I138" s="21">
        <f t="shared" si="8"/>
        <v>97716.6666666666</v>
      </c>
      <c r="J138" s="12" t="s">
        <v>469</v>
      </c>
    </row>
    <row r="139" spans="1:10">
      <c r="A139" s="5">
        <v>19</v>
      </c>
      <c r="B139" s="12" t="s">
        <v>112</v>
      </c>
      <c r="C139" s="5" t="s">
        <v>475</v>
      </c>
      <c r="D139" s="5">
        <v>17</v>
      </c>
      <c r="E139" s="5">
        <v>204</v>
      </c>
      <c r="F139" s="5">
        <v>595.83</v>
      </c>
      <c r="G139" s="12">
        <v>121550</v>
      </c>
      <c r="H139" s="12"/>
      <c r="I139" s="21">
        <f t="shared" si="8"/>
        <v>121550</v>
      </c>
      <c r="J139" s="12" t="s">
        <v>469</v>
      </c>
    </row>
    <row r="140" spans="1:10">
      <c r="A140" s="5">
        <v>20</v>
      </c>
      <c r="B140" s="12" t="s">
        <v>112</v>
      </c>
      <c r="C140" s="5" t="s">
        <v>476</v>
      </c>
      <c r="D140" s="5">
        <v>4</v>
      </c>
      <c r="E140" s="5">
        <v>48</v>
      </c>
      <c r="F140" s="5">
        <v>595.83</v>
      </c>
      <c r="G140" s="12">
        <v>28600</v>
      </c>
      <c r="H140" s="12"/>
      <c r="I140" s="21">
        <f t="shared" si="8"/>
        <v>28600</v>
      </c>
      <c r="J140" s="12" t="s">
        <v>469</v>
      </c>
    </row>
    <row r="141" spans="1:10">
      <c r="A141" s="5">
        <v>21</v>
      </c>
      <c r="B141" s="12" t="s">
        <v>112</v>
      </c>
      <c r="C141" s="5" t="s">
        <v>477</v>
      </c>
      <c r="D141" s="5">
        <v>5</v>
      </c>
      <c r="E141" s="5">
        <v>60</v>
      </c>
      <c r="F141" s="5">
        <v>595.83</v>
      </c>
      <c r="G141" s="12">
        <v>35750</v>
      </c>
      <c r="H141" s="12"/>
      <c r="I141" s="21">
        <f t="shared" si="8"/>
        <v>35750</v>
      </c>
      <c r="J141" s="12" t="s">
        <v>469</v>
      </c>
    </row>
    <row r="142" spans="1:10">
      <c r="A142" s="5">
        <v>22</v>
      </c>
      <c r="B142" s="12" t="s">
        <v>112</v>
      </c>
      <c r="C142" s="5" t="s">
        <v>478</v>
      </c>
      <c r="D142" s="5">
        <v>22</v>
      </c>
      <c r="E142" s="5">
        <v>264</v>
      </c>
      <c r="F142" s="5">
        <v>595.83</v>
      </c>
      <c r="G142" s="12">
        <v>157300</v>
      </c>
      <c r="H142" s="12"/>
      <c r="I142" s="21">
        <f t="shared" si="8"/>
        <v>157300</v>
      </c>
      <c r="J142" s="12" t="s">
        <v>469</v>
      </c>
    </row>
    <row r="143" spans="1:10">
      <c r="A143" s="5">
        <v>23</v>
      </c>
      <c r="B143" s="12" t="s">
        <v>112</v>
      </c>
      <c r="C143" s="5" t="s">
        <v>428</v>
      </c>
      <c r="D143" s="5">
        <v>7</v>
      </c>
      <c r="E143" s="5">
        <v>84</v>
      </c>
      <c r="F143" s="5">
        <v>595.83</v>
      </c>
      <c r="G143" s="12">
        <v>50050</v>
      </c>
      <c r="H143" s="12"/>
      <c r="I143" s="21">
        <f t="shared" si="8"/>
        <v>50050</v>
      </c>
      <c r="J143" s="12" t="s">
        <v>469</v>
      </c>
    </row>
    <row r="144" spans="1:10">
      <c r="A144" s="5">
        <v>24</v>
      </c>
      <c r="B144" s="12" t="s">
        <v>112</v>
      </c>
      <c r="C144" s="5" t="s">
        <v>479</v>
      </c>
      <c r="D144" s="5">
        <v>4</v>
      </c>
      <c r="E144" s="5">
        <v>40.5</v>
      </c>
      <c r="F144" s="5">
        <v>595.83</v>
      </c>
      <c r="G144" s="12">
        <v>24131.25</v>
      </c>
      <c r="H144" s="12"/>
      <c r="I144" s="21">
        <f t="shared" si="8"/>
        <v>24131.25</v>
      </c>
      <c r="J144" s="12" t="s">
        <v>469</v>
      </c>
    </row>
    <row r="145" spans="1:10">
      <c r="A145" s="5">
        <v>25</v>
      </c>
      <c r="B145" s="12" t="s">
        <v>112</v>
      </c>
      <c r="C145" s="5" t="s">
        <v>469</v>
      </c>
      <c r="D145" s="5">
        <v>31</v>
      </c>
      <c r="E145" s="5">
        <v>366</v>
      </c>
      <c r="F145" s="5">
        <v>595.83</v>
      </c>
      <c r="G145" s="12">
        <v>218075</v>
      </c>
      <c r="H145" s="12"/>
      <c r="I145" s="21">
        <f t="shared" si="8"/>
        <v>218075</v>
      </c>
      <c r="J145" s="12" t="s">
        <v>469</v>
      </c>
    </row>
    <row r="146" spans="1:10">
      <c r="A146" s="11" t="s">
        <v>395</v>
      </c>
      <c r="B146" s="13" t="s">
        <v>112</v>
      </c>
      <c r="C146" s="11"/>
      <c r="D146" s="11">
        <v>380</v>
      </c>
      <c r="E146" s="11">
        <v>4216.5</v>
      </c>
      <c r="F146" s="11"/>
      <c r="G146" s="13">
        <v>2512235.41666667</v>
      </c>
      <c r="H146" s="13">
        <v>5000</v>
      </c>
      <c r="I146" s="22">
        <v>2507235.41666667</v>
      </c>
      <c r="J146" s="12"/>
    </row>
    <row r="147" spans="1:10">
      <c r="A147" s="5">
        <v>1</v>
      </c>
      <c r="B147" s="12" t="s">
        <v>177</v>
      </c>
      <c r="C147" s="5" t="s">
        <v>178</v>
      </c>
      <c r="D147" s="5">
        <v>6</v>
      </c>
      <c r="E147" s="5">
        <v>72</v>
      </c>
      <c r="F147" s="5">
        <v>595.83</v>
      </c>
      <c r="G147" s="12">
        <v>42900</v>
      </c>
      <c r="H147" s="12"/>
      <c r="I147" s="21">
        <f>G147-H147</f>
        <v>42900</v>
      </c>
      <c r="J147" s="12" t="s">
        <v>480</v>
      </c>
    </row>
    <row r="148" spans="1:10">
      <c r="A148" s="5">
        <v>2</v>
      </c>
      <c r="B148" s="12" t="s">
        <v>177</v>
      </c>
      <c r="C148" s="5" t="s">
        <v>481</v>
      </c>
      <c r="D148" s="5">
        <v>3</v>
      </c>
      <c r="E148" s="5">
        <v>36</v>
      </c>
      <c r="F148" s="5">
        <v>595.83</v>
      </c>
      <c r="G148" s="12">
        <v>21450</v>
      </c>
      <c r="H148" s="12"/>
      <c r="I148" s="21">
        <v>21450</v>
      </c>
      <c r="J148" s="12" t="s">
        <v>480</v>
      </c>
    </row>
    <row r="149" spans="1:10">
      <c r="A149" s="5">
        <v>3</v>
      </c>
      <c r="B149" s="12" t="s">
        <v>177</v>
      </c>
      <c r="C149" s="5" t="s">
        <v>181</v>
      </c>
      <c r="D149" s="5">
        <v>25</v>
      </c>
      <c r="E149" s="5">
        <v>300</v>
      </c>
      <c r="F149" s="5">
        <v>595.83</v>
      </c>
      <c r="G149" s="12">
        <v>178750</v>
      </c>
      <c r="H149" s="12"/>
      <c r="I149" s="21">
        <v>178750</v>
      </c>
      <c r="J149" s="12" t="s">
        <v>480</v>
      </c>
    </row>
    <row r="150" spans="1:10">
      <c r="A150" s="5">
        <v>4</v>
      </c>
      <c r="B150" s="12" t="s">
        <v>177</v>
      </c>
      <c r="C150" s="5" t="s">
        <v>482</v>
      </c>
      <c r="D150" s="5">
        <v>11</v>
      </c>
      <c r="E150" s="5">
        <v>124.5</v>
      </c>
      <c r="F150" s="5">
        <v>595.83</v>
      </c>
      <c r="G150" s="12">
        <v>74181.25</v>
      </c>
      <c r="H150" s="12"/>
      <c r="I150" s="21">
        <v>74181.25</v>
      </c>
      <c r="J150" s="12" t="s">
        <v>480</v>
      </c>
    </row>
    <row r="151" spans="1:10">
      <c r="A151" s="5">
        <v>5</v>
      </c>
      <c r="B151" s="12" t="s">
        <v>177</v>
      </c>
      <c r="C151" s="5" t="s">
        <v>483</v>
      </c>
      <c r="D151" s="5">
        <v>64</v>
      </c>
      <c r="E151" s="5">
        <v>750</v>
      </c>
      <c r="F151" s="5">
        <v>595.83</v>
      </c>
      <c r="G151" s="12">
        <v>446875</v>
      </c>
      <c r="H151" s="12">
        <v>2000</v>
      </c>
      <c r="I151" s="21">
        <v>444875</v>
      </c>
      <c r="J151" s="12" t="s">
        <v>480</v>
      </c>
    </row>
    <row r="152" spans="1:10">
      <c r="A152" s="5">
        <v>6</v>
      </c>
      <c r="B152" s="12" t="s">
        <v>177</v>
      </c>
      <c r="C152" s="5" t="s">
        <v>184</v>
      </c>
      <c r="D152" s="5">
        <v>95</v>
      </c>
      <c r="E152" s="5">
        <v>1031</v>
      </c>
      <c r="F152" s="5">
        <v>595.83</v>
      </c>
      <c r="G152" s="12">
        <v>614304.166666666</v>
      </c>
      <c r="H152" s="12">
        <v>500</v>
      </c>
      <c r="I152" s="21">
        <v>613804.166666666</v>
      </c>
      <c r="J152" s="12" t="s">
        <v>480</v>
      </c>
    </row>
    <row r="153" spans="1:10">
      <c r="A153" s="5"/>
      <c r="B153" s="12" t="s">
        <v>177</v>
      </c>
      <c r="C153" s="5" t="s">
        <v>484</v>
      </c>
      <c r="D153" s="11">
        <v>2</v>
      </c>
      <c r="E153" s="11">
        <v>16</v>
      </c>
      <c r="F153" s="11">
        <v>500</v>
      </c>
      <c r="G153" s="12">
        <v>8000</v>
      </c>
      <c r="H153" s="12"/>
      <c r="I153" s="21">
        <v>8000</v>
      </c>
      <c r="J153" s="12" t="s">
        <v>480</v>
      </c>
    </row>
    <row r="154" spans="1:10">
      <c r="A154" s="5">
        <v>7</v>
      </c>
      <c r="B154" s="12" t="s">
        <v>177</v>
      </c>
      <c r="C154" s="5" t="s">
        <v>485</v>
      </c>
      <c r="D154" s="5">
        <v>37</v>
      </c>
      <c r="E154" s="5">
        <v>387</v>
      </c>
      <c r="F154" s="5">
        <v>595.83</v>
      </c>
      <c r="G154" s="12">
        <v>230587.5</v>
      </c>
      <c r="H154" s="12">
        <v>500</v>
      </c>
      <c r="I154" s="21">
        <v>230087.5</v>
      </c>
      <c r="J154" s="12" t="s">
        <v>480</v>
      </c>
    </row>
    <row r="155" spans="1:10">
      <c r="A155" s="5"/>
      <c r="B155" s="12" t="s">
        <v>177</v>
      </c>
      <c r="C155" s="5" t="s">
        <v>486</v>
      </c>
      <c r="D155" s="11">
        <v>1</v>
      </c>
      <c r="E155" s="11">
        <v>1</v>
      </c>
      <c r="F155" s="11">
        <v>500</v>
      </c>
      <c r="G155" s="12">
        <v>500</v>
      </c>
      <c r="H155" s="12"/>
      <c r="I155" s="21">
        <v>500</v>
      </c>
      <c r="J155" s="12" t="s">
        <v>480</v>
      </c>
    </row>
    <row r="156" spans="1:10">
      <c r="A156" s="5">
        <v>8</v>
      </c>
      <c r="B156" s="12" t="s">
        <v>177</v>
      </c>
      <c r="C156" s="5" t="s">
        <v>186</v>
      </c>
      <c r="D156" s="5">
        <v>1</v>
      </c>
      <c r="E156" s="5">
        <v>12</v>
      </c>
      <c r="F156" s="5">
        <v>595.83</v>
      </c>
      <c r="G156" s="12">
        <v>7150</v>
      </c>
      <c r="H156" s="12"/>
      <c r="I156" s="21">
        <v>7150</v>
      </c>
      <c r="J156" s="12" t="s">
        <v>480</v>
      </c>
    </row>
    <row r="157" spans="1:10">
      <c r="A157" s="5">
        <v>9</v>
      </c>
      <c r="B157" s="12" t="s">
        <v>177</v>
      </c>
      <c r="C157" s="5" t="s">
        <v>187</v>
      </c>
      <c r="D157" s="5">
        <v>6</v>
      </c>
      <c r="E157" s="5">
        <v>72</v>
      </c>
      <c r="F157" s="5">
        <v>595.83</v>
      </c>
      <c r="G157" s="12">
        <v>42900</v>
      </c>
      <c r="H157" s="12"/>
      <c r="I157" s="21">
        <v>42900</v>
      </c>
      <c r="J157" s="12" t="s">
        <v>480</v>
      </c>
    </row>
    <row r="158" spans="1:10">
      <c r="A158" s="5">
        <v>10</v>
      </c>
      <c r="B158" s="12" t="s">
        <v>177</v>
      </c>
      <c r="C158" s="5" t="s">
        <v>188</v>
      </c>
      <c r="D158" s="5">
        <v>4</v>
      </c>
      <c r="E158" s="5">
        <v>45</v>
      </c>
      <c r="F158" s="5">
        <v>595.83</v>
      </c>
      <c r="G158" s="12">
        <v>26812.5</v>
      </c>
      <c r="H158" s="12"/>
      <c r="I158" s="21">
        <v>26812.5</v>
      </c>
      <c r="J158" s="12" t="s">
        <v>487</v>
      </c>
    </row>
    <row r="159" spans="1:10">
      <c r="A159" s="5">
        <v>11</v>
      </c>
      <c r="B159" s="12" t="s">
        <v>177</v>
      </c>
      <c r="C159" s="5" t="s">
        <v>189</v>
      </c>
      <c r="D159" s="5">
        <v>64</v>
      </c>
      <c r="E159" s="5">
        <v>604.5</v>
      </c>
      <c r="F159" s="5">
        <v>595.83</v>
      </c>
      <c r="G159" s="12">
        <v>360181.25</v>
      </c>
      <c r="H159" s="12">
        <v>2250</v>
      </c>
      <c r="I159" s="21">
        <v>357931.25</v>
      </c>
      <c r="J159" s="12" t="s">
        <v>487</v>
      </c>
    </row>
    <row r="160" spans="1:10">
      <c r="A160" s="5"/>
      <c r="B160" s="12" t="s">
        <v>177</v>
      </c>
      <c r="C160" s="5" t="s">
        <v>488</v>
      </c>
      <c r="D160" s="11">
        <v>1</v>
      </c>
      <c r="E160" s="11">
        <v>8</v>
      </c>
      <c r="F160" s="11">
        <v>500</v>
      </c>
      <c r="G160" s="12">
        <v>4000</v>
      </c>
      <c r="H160" s="12"/>
      <c r="I160" s="21">
        <v>4000</v>
      </c>
      <c r="J160" s="12" t="s">
        <v>487</v>
      </c>
    </row>
    <row r="161" spans="1:10">
      <c r="A161" s="5">
        <v>12</v>
      </c>
      <c r="B161" s="12" t="s">
        <v>177</v>
      </c>
      <c r="C161" s="5" t="s">
        <v>190</v>
      </c>
      <c r="D161" s="5">
        <v>5</v>
      </c>
      <c r="E161" s="5">
        <v>60</v>
      </c>
      <c r="F161" s="5">
        <v>595.83</v>
      </c>
      <c r="G161" s="12">
        <v>35750</v>
      </c>
      <c r="H161" s="12"/>
      <c r="I161" s="21">
        <v>35750</v>
      </c>
      <c r="J161" s="12" t="s">
        <v>487</v>
      </c>
    </row>
    <row r="162" spans="1:10">
      <c r="A162" s="5">
        <v>13</v>
      </c>
      <c r="B162" s="12" t="s">
        <v>177</v>
      </c>
      <c r="C162" s="5" t="s">
        <v>191</v>
      </c>
      <c r="D162" s="5">
        <v>4</v>
      </c>
      <c r="E162" s="5">
        <v>48</v>
      </c>
      <c r="F162" s="5">
        <v>595.83</v>
      </c>
      <c r="G162" s="12">
        <v>28600</v>
      </c>
      <c r="H162" s="12"/>
      <c r="I162" s="21">
        <v>28600</v>
      </c>
      <c r="J162" s="12" t="s">
        <v>487</v>
      </c>
    </row>
    <row r="163" spans="1:10">
      <c r="A163" s="5">
        <v>14</v>
      </c>
      <c r="B163" s="12" t="s">
        <v>177</v>
      </c>
      <c r="C163" s="5" t="s">
        <v>192</v>
      </c>
      <c r="D163" s="5">
        <v>1</v>
      </c>
      <c r="E163" s="5">
        <v>12</v>
      </c>
      <c r="F163" s="5">
        <v>595.83</v>
      </c>
      <c r="G163" s="12">
        <v>7150</v>
      </c>
      <c r="H163" s="12"/>
      <c r="I163" s="21">
        <v>7150</v>
      </c>
      <c r="J163" s="12" t="s">
        <v>487</v>
      </c>
    </row>
    <row r="164" spans="1:10">
      <c r="A164" s="5">
        <v>15</v>
      </c>
      <c r="B164" s="12" t="s">
        <v>177</v>
      </c>
      <c r="C164" s="5" t="s">
        <v>193</v>
      </c>
      <c r="D164" s="5">
        <v>5</v>
      </c>
      <c r="E164" s="5">
        <v>60</v>
      </c>
      <c r="F164" s="5">
        <v>595.83</v>
      </c>
      <c r="G164" s="12">
        <v>35750</v>
      </c>
      <c r="H164" s="12"/>
      <c r="I164" s="21">
        <v>35750</v>
      </c>
      <c r="J164" s="12" t="s">
        <v>487</v>
      </c>
    </row>
    <row r="165" spans="1:10">
      <c r="A165" s="5">
        <v>16</v>
      </c>
      <c r="B165" s="12" t="s">
        <v>177</v>
      </c>
      <c r="C165" s="5" t="s">
        <v>194</v>
      </c>
      <c r="D165" s="5">
        <v>11</v>
      </c>
      <c r="E165" s="5">
        <v>112</v>
      </c>
      <c r="F165" s="5">
        <v>595.83</v>
      </c>
      <c r="G165" s="12">
        <v>66733.3333333333</v>
      </c>
      <c r="H165" s="12">
        <v>250</v>
      </c>
      <c r="I165" s="21">
        <v>66483.3333333333</v>
      </c>
      <c r="J165" s="12" t="s">
        <v>487</v>
      </c>
    </row>
    <row r="166" spans="1:10">
      <c r="A166" s="11" t="s">
        <v>395</v>
      </c>
      <c r="B166" s="13" t="s">
        <v>177</v>
      </c>
      <c r="C166" s="11"/>
      <c r="D166" s="11">
        <v>346</v>
      </c>
      <c r="E166" s="11">
        <v>3751</v>
      </c>
      <c r="F166" s="11"/>
      <c r="G166" s="13">
        <v>2232575</v>
      </c>
      <c r="H166" s="13">
        <v>5500</v>
      </c>
      <c r="I166" s="22">
        <v>2227075</v>
      </c>
      <c r="J166" s="12"/>
    </row>
    <row r="167" spans="1:10">
      <c r="A167" s="5">
        <v>1</v>
      </c>
      <c r="B167" s="5" t="s">
        <v>206</v>
      </c>
      <c r="C167" s="8" t="s">
        <v>403</v>
      </c>
      <c r="D167" s="5">
        <v>6</v>
      </c>
      <c r="E167" s="5">
        <v>72</v>
      </c>
      <c r="F167" s="7">
        <v>595.83</v>
      </c>
      <c r="G167" s="5">
        <v>42900</v>
      </c>
      <c r="H167" s="5"/>
      <c r="I167" s="18">
        <f>G167-H167</f>
        <v>42900</v>
      </c>
      <c r="J167" s="26" t="s">
        <v>489</v>
      </c>
    </row>
    <row r="168" spans="1:10">
      <c r="A168" s="5">
        <v>2</v>
      </c>
      <c r="B168" s="5" t="s">
        <v>206</v>
      </c>
      <c r="C168" s="8" t="s">
        <v>490</v>
      </c>
      <c r="D168" s="5">
        <v>35</v>
      </c>
      <c r="E168" s="5">
        <v>397.5</v>
      </c>
      <c r="F168" s="7">
        <v>595.83</v>
      </c>
      <c r="G168" s="5">
        <v>236843.75</v>
      </c>
      <c r="H168" s="5"/>
      <c r="I168" s="18">
        <f t="shared" ref="I168:I180" si="9">G168-H168</f>
        <v>236843.75</v>
      </c>
      <c r="J168" s="26" t="s">
        <v>489</v>
      </c>
    </row>
    <row r="169" spans="1:10">
      <c r="A169" s="5">
        <v>3</v>
      </c>
      <c r="B169" s="5" t="s">
        <v>206</v>
      </c>
      <c r="C169" s="5" t="s">
        <v>491</v>
      </c>
      <c r="D169" s="5">
        <v>20</v>
      </c>
      <c r="E169" s="5">
        <v>201.5</v>
      </c>
      <c r="F169" s="7">
        <v>595.83</v>
      </c>
      <c r="G169" s="5">
        <v>120060</v>
      </c>
      <c r="H169" s="5">
        <v>250</v>
      </c>
      <c r="I169" s="18">
        <f t="shared" si="9"/>
        <v>119810</v>
      </c>
      <c r="J169" s="26" t="s">
        <v>489</v>
      </c>
    </row>
    <row r="170" spans="1:10">
      <c r="A170" s="5">
        <v>4</v>
      </c>
      <c r="B170" s="5" t="s">
        <v>206</v>
      </c>
      <c r="C170" s="5" t="s">
        <v>406</v>
      </c>
      <c r="D170" s="5">
        <v>28</v>
      </c>
      <c r="E170" s="5">
        <v>306.5</v>
      </c>
      <c r="F170" s="7">
        <v>595.83</v>
      </c>
      <c r="G170" s="5">
        <v>182623</v>
      </c>
      <c r="H170" s="5"/>
      <c r="I170" s="18">
        <f t="shared" si="9"/>
        <v>182623</v>
      </c>
      <c r="J170" s="26" t="s">
        <v>492</v>
      </c>
    </row>
    <row r="171" spans="1:10">
      <c r="A171" s="5">
        <v>5</v>
      </c>
      <c r="B171" s="5" t="s">
        <v>206</v>
      </c>
      <c r="C171" s="5" t="s">
        <v>493</v>
      </c>
      <c r="D171" s="5">
        <v>8</v>
      </c>
      <c r="E171" s="5">
        <v>70</v>
      </c>
      <c r="F171" s="7">
        <v>595.83</v>
      </c>
      <c r="G171" s="5">
        <v>41708</v>
      </c>
      <c r="H171" s="5">
        <v>500</v>
      </c>
      <c r="I171" s="18">
        <f t="shared" si="9"/>
        <v>41208</v>
      </c>
      <c r="J171" s="26" t="s">
        <v>492</v>
      </c>
    </row>
    <row r="172" spans="1:10">
      <c r="A172" s="5">
        <v>6</v>
      </c>
      <c r="B172" s="5" t="s">
        <v>206</v>
      </c>
      <c r="C172" s="5" t="s">
        <v>494</v>
      </c>
      <c r="D172" s="5">
        <v>6</v>
      </c>
      <c r="E172" s="5">
        <v>64</v>
      </c>
      <c r="F172" s="7">
        <v>595.83</v>
      </c>
      <c r="G172" s="5">
        <v>38133</v>
      </c>
      <c r="H172" s="5">
        <v>250</v>
      </c>
      <c r="I172" s="18">
        <f t="shared" si="9"/>
        <v>37883</v>
      </c>
      <c r="J172" s="26" t="s">
        <v>492</v>
      </c>
    </row>
    <row r="173" spans="1:10">
      <c r="A173" s="5">
        <v>7</v>
      </c>
      <c r="B173" s="5" t="s">
        <v>206</v>
      </c>
      <c r="C173" s="5" t="s">
        <v>495</v>
      </c>
      <c r="D173" s="5">
        <v>1</v>
      </c>
      <c r="E173" s="5">
        <v>12</v>
      </c>
      <c r="F173" s="7">
        <v>595.83</v>
      </c>
      <c r="G173" s="5">
        <v>7150</v>
      </c>
      <c r="H173" s="5"/>
      <c r="I173" s="18">
        <f t="shared" si="9"/>
        <v>7150</v>
      </c>
      <c r="J173" s="26" t="s">
        <v>492</v>
      </c>
    </row>
    <row r="174" spans="1:10">
      <c r="A174" s="5">
        <v>8</v>
      </c>
      <c r="B174" s="5" t="s">
        <v>206</v>
      </c>
      <c r="C174" s="24" t="s">
        <v>496</v>
      </c>
      <c r="D174" s="5">
        <v>15</v>
      </c>
      <c r="E174" s="5">
        <v>149</v>
      </c>
      <c r="F174" s="7">
        <v>595.83</v>
      </c>
      <c r="G174" s="5">
        <v>88779</v>
      </c>
      <c r="H174" s="5">
        <v>6000</v>
      </c>
      <c r="I174" s="18">
        <f t="shared" si="9"/>
        <v>82779</v>
      </c>
      <c r="J174" s="26" t="s">
        <v>497</v>
      </c>
    </row>
    <row r="175" spans="1:10">
      <c r="A175" s="5">
        <v>9</v>
      </c>
      <c r="B175" s="5" t="s">
        <v>206</v>
      </c>
      <c r="C175" s="5" t="s">
        <v>498</v>
      </c>
      <c r="D175" s="5">
        <v>9</v>
      </c>
      <c r="E175" s="5">
        <v>100.5</v>
      </c>
      <c r="F175" s="7">
        <v>595.83</v>
      </c>
      <c r="G175" s="5">
        <v>59881</v>
      </c>
      <c r="H175" s="5"/>
      <c r="I175" s="18">
        <f t="shared" si="9"/>
        <v>59881</v>
      </c>
      <c r="J175" s="26" t="s">
        <v>497</v>
      </c>
    </row>
    <row r="176" spans="1:10">
      <c r="A176" s="5">
        <v>10</v>
      </c>
      <c r="B176" s="5" t="s">
        <v>206</v>
      </c>
      <c r="C176" s="5" t="s">
        <v>499</v>
      </c>
      <c r="D176" s="5">
        <v>3</v>
      </c>
      <c r="E176" s="5">
        <v>26</v>
      </c>
      <c r="F176" s="7">
        <v>595.83</v>
      </c>
      <c r="G176" s="5">
        <v>15492</v>
      </c>
      <c r="H176" s="5"/>
      <c r="I176" s="18">
        <f t="shared" si="9"/>
        <v>15492</v>
      </c>
      <c r="J176" s="26" t="s">
        <v>497</v>
      </c>
    </row>
    <row r="177" spans="1:10">
      <c r="A177" s="5">
        <v>11</v>
      </c>
      <c r="B177" s="5" t="s">
        <v>206</v>
      </c>
      <c r="C177" s="5" t="s">
        <v>500</v>
      </c>
      <c r="D177" s="5">
        <v>2</v>
      </c>
      <c r="E177" s="5">
        <v>24</v>
      </c>
      <c r="F177" s="7">
        <v>595.83</v>
      </c>
      <c r="G177" s="5">
        <v>14300</v>
      </c>
      <c r="H177" s="5"/>
      <c r="I177" s="18">
        <f t="shared" si="9"/>
        <v>14300</v>
      </c>
      <c r="J177" s="26" t="s">
        <v>497</v>
      </c>
    </row>
    <row r="178" spans="1:10">
      <c r="A178" s="5">
        <v>12</v>
      </c>
      <c r="B178" s="5" t="s">
        <v>206</v>
      </c>
      <c r="C178" s="5" t="s">
        <v>501</v>
      </c>
      <c r="D178" s="5">
        <v>3</v>
      </c>
      <c r="E178" s="5">
        <v>36</v>
      </c>
      <c r="F178" s="7">
        <v>595.83</v>
      </c>
      <c r="G178" s="5">
        <v>21450</v>
      </c>
      <c r="H178" s="5"/>
      <c r="I178" s="18">
        <f t="shared" si="9"/>
        <v>21450</v>
      </c>
      <c r="J178" s="26" t="s">
        <v>497</v>
      </c>
    </row>
    <row r="179" spans="1:10">
      <c r="A179" s="5">
        <v>13</v>
      </c>
      <c r="B179" s="5" t="s">
        <v>206</v>
      </c>
      <c r="C179" s="5" t="s">
        <v>502</v>
      </c>
      <c r="D179" s="5">
        <v>6</v>
      </c>
      <c r="E179" s="5">
        <v>62</v>
      </c>
      <c r="F179" s="7">
        <v>595.83</v>
      </c>
      <c r="G179" s="5">
        <v>36942</v>
      </c>
      <c r="H179" s="5">
        <v>250</v>
      </c>
      <c r="I179" s="18">
        <f t="shared" si="9"/>
        <v>36692</v>
      </c>
      <c r="J179" s="26" t="s">
        <v>497</v>
      </c>
    </row>
    <row r="180" spans="1:10">
      <c r="A180" s="5">
        <v>14</v>
      </c>
      <c r="B180" s="5" t="s">
        <v>206</v>
      </c>
      <c r="C180" s="5" t="s">
        <v>503</v>
      </c>
      <c r="D180" s="5">
        <v>1</v>
      </c>
      <c r="E180" s="5">
        <v>12</v>
      </c>
      <c r="F180" s="7">
        <v>595.83</v>
      </c>
      <c r="G180" s="5">
        <v>7150</v>
      </c>
      <c r="H180" s="5"/>
      <c r="I180" s="18">
        <f t="shared" si="9"/>
        <v>7150</v>
      </c>
      <c r="J180" s="26" t="s">
        <v>497</v>
      </c>
    </row>
    <row r="181" spans="1:10">
      <c r="A181" s="11" t="s">
        <v>395</v>
      </c>
      <c r="B181" s="11" t="s">
        <v>206</v>
      </c>
      <c r="C181" s="11"/>
      <c r="D181" s="11">
        <v>143</v>
      </c>
      <c r="E181" s="25">
        <v>1545</v>
      </c>
      <c r="F181" s="14"/>
      <c r="G181" s="11">
        <v>913413</v>
      </c>
      <c r="H181" s="11">
        <v>7250</v>
      </c>
      <c r="I181" s="15">
        <v>906163</v>
      </c>
      <c r="J181" s="12"/>
    </row>
    <row r="182" spans="1:10">
      <c r="A182" s="5">
        <v>1</v>
      </c>
      <c r="B182" s="12" t="s">
        <v>367</v>
      </c>
      <c r="C182" s="5" t="s">
        <v>368</v>
      </c>
      <c r="D182" s="5">
        <v>11</v>
      </c>
      <c r="E182" s="5">
        <v>124.5</v>
      </c>
      <c r="F182" s="5">
        <v>595.83</v>
      </c>
      <c r="G182" s="12">
        <v>74181.25</v>
      </c>
      <c r="H182" s="12"/>
      <c r="I182" s="21">
        <f>G182-H182</f>
        <v>74181.25</v>
      </c>
      <c r="J182" s="12" t="s">
        <v>369</v>
      </c>
    </row>
    <row r="183" spans="1:10">
      <c r="A183" s="5">
        <v>2</v>
      </c>
      <c r="B183" s="12" t="s">
        <v>367</v>
      </c>
      <c r="C183" s="5" t="s">
        <v>370</v>
      </c>
      <c r="D183" s="5">
        <v>7</v>
      </c>
      <c r="E183" s="5">
        <v>84</v>
      </c>
      <c r="F183" s="5">
        <v>595.83</v>
      </c>
      <c r="G183" s="12">
        <v>50050</v>
      </c>
      <c r="H183" s="12"/>
      <c r="I183" s="21">
        <f t="shared" ref="I183:I192" si="10">G183-H183</f>
        <v>50050</v>
      </c>
      <c r="J183" s="12" t="s">
        <v>369</v>
      </c>
    </row>
    <row r="184" spans="1:10">
      <c r="A184" s="5">
        <v>3</v>
      </c>
      <c r="B184" s="12" t="s">
        <v>367</v>
      </c>
      <c r="C184" s="5" t="s">
        <v>371</v>
      </c>
      <c r="D184" s="5">
        <v>6</v>
      </c>
      <c r="E184" s="5">
        <v>56</v>
      </c>
      <c r="F184" s="5">
        <v>595.83</v>
      </c>
      <c r="G184" s="12">
        <v>33366.6666666667</v>
      </c>
      <c r="H184" s="12">
        <v>500</v>
      </c>
      <c r="I184" s="21">
        <f t="shared" si="10"/>
        <v>32866.6666666667</v>
      </c>
      <c r="J184" s="12" t="s">
        <v>369</v>
      </c>
    </row>
    <row r="185" spans="1:10">
      <c r="A185" s="5">
        <v>4</v>
      </c>
      <c r="B185" s="12" t="s">
        <v>367</v>
      </c>
      <c r="C185" s="5" t="s">
        <v>372</v>
      </c>
      <c r="D185" s="5">
        <v>8</v>
      </c>
      <c r="E185" s="5">
        <v>80</v>
      </c>
      <c r="F185" s="5">
        <v>595.83</v>
      </c>
      <c r="G185" s="12">
        <v>47666.6666666667</v>
      </c>
      <c r="H185" s="12">
        <v>500</v>
      </c>
      <c r="I185" s="21">
        <f t="shared" si="10"/>
        <v>47166.6666666667</v>
      </c>
      <c r="J185" s="12" t="s">
        <v>369</v>
      </c>
    </row>
    <row r="186" spans="1:10">
      <c r="A186" s="5">
        <v>5</v>
      </c>
      <c r="B186" s="12" t="s">
        <v>367</v>
      </c>
      <c r="C186" s="5" t="s">
        <v>373</v>
      </c>
      <c r="D186" s="5">
        <v>9</v>
      </c>
      <c r="E186" s="5">
        <v>88</v>
      </c>
      <c r="F186" s="5">
        <v>595.83</v>
      </c>
      <c r="G186" s="12">
        <v>52433.3333333333</v>
      </c>
      <c r="H186" s="12">
        <v>500</v>
      </c>
      <c r="I186" s="21">
        <f t="shared" si="10"/>
        <v>51933.3333333333</v>
      </c>
      <c r="J186" s="12" t="s">
        <v>369</v>
      </c>
    </row>
    <row r="187" spans="1:10">
      <c r="A187" s="5">
        <v>6</v>
      </c>
      <c r="B187" s="12" t="s">
        <v>367</v>
      </c>
      <c r="C187" s="5" t="s">
        <v>374</v>
      </c>
      <c r="D187" s="5">
        <v>6</v>
      </c>
      <c r="E187" s="5">
        <v>56</v>
      </c>
      <c r="F187" s="5">
        <v>595.83</v>
      </c>
      <c r="G187" s="12">
        <v>33366.6666666667</v>
      </c>
      <c r="H187" s="12">
        <v>500</v>
      </c>
      <c r="I187" s="21">
        <f t="shared" si="10"/>
        <v>32866.6666666667</v>
      </c>
      <c r="J187" s="12" t="s">
        <v>369</v>
      </c>
    </row>
    <row r="188" spans="1:10">
      <c r="A188" s="5">
        <v>7</v>
      </c>
      <c r="B188" s="12" t="s">
        <v>367</v>
      </c>
      <c r="C188" s="5" t="s">
        <v>375</v>
      </c>
      <c r="D188" s="5">
        <v>14</v>
      </c>
      <c r="E188" s="5">
        <v>139</v>
      </c>
      <c r="F188" s="5">
        <v>595.83</v>
      </c>
      <c r="G188" s="12">
        <v>82820.8333333333</v>
      </c>
      <c r="H188" s="12">
        <v>250</v>
      </c>
      <c r="I188" s="21">
        <f t="shared" si="10"/>
        <v>82570.8333333333</v>
      </c>
      <c r="J188" s="12" t="s">
        <v>369</v>
      </c>
    </row>
    <row r="189" spans="1:10">
      <c r="A189" s="5">
        <v>8</v>
      </c>
      <c r="B189" s="12" t="s">
        <v>367</v>
      </c>
      <c r="C189" s="5" t="s">
        <v>376</v>
      </c>
      <c r="D189" s="5">
        <v>5</v>
      </c>
      <c r="E189" s="5">
        <v>52</v>
      </c>
      <c r="F189" s="5">
        <v>595.83</v>
      </c>
      <c r="G189" s="12">
        <v>30983.3333333333</v>
      </c>
      <c r="H189" s="12">
        <v>250</v>
      </c>
      <c r="I189" s="21">
        <f t="shared" si="10"/>
        <v>30733.3333333333</v>
      </c>
      <c r="J189" s="12" t="s">
        <v>369</v>
      </c>
    </row>
    <row r="190" spans="1:10">
      <c r="A190" s="5">
        <v>9</v>
      </c>
      <c r="B190" s="12" t="s">
        <v>367</v>
      </c>
      <c r="C190" s="5" t="s">
        <v>377</v>
      </c>
      <c r="D190" s="5">
        <v>46</v>
      </c>
      <c r="E190" s="5">
        <v>488</v>
      </c>
      <c r="F190" s="5">
        <v>595.83</v>
      </c>
      <c r="G190" s="12">
        <v>290766.666666667</v>
      </c>
      <c r="H190" s="12"/>
      <c r="I190" s="21">
        <f t="shared" si="10"/>
        <v>290766.666666667</v>
      </c>
      <c r="J190" s="12" t="s">
        <v>369</v>
      </c>
    </row>
    <row r="191" spans="1:10">
      <c r="A191" s="5">
        <v>10</v>
      </c>
      <c r="B191" s="12" t="s">
        <v>367</v>
      </c>
      <c r="C191" s="5" t="s">
        <v>187</v>
      </c>
      <c r="D191" s="5">
        <v>4</v>
      </c>
      <c r="E191" s="5">
        <v>48</v>
      </c>
      <c r="F191" s="5">
        <v>595.83</v>
      </c>
      <c r="G191" s="12">
        <v>28600</v>
      </c>
      <c r="H191" s="12"/>
      <c r="I191" s="21">
        <f t="shared" si="10"/>
        <v>28600</v>
      </c>
      <c r="J191" s="12" t="s">
        <v>369</v>
      </c>
    </row>
    <row r="192" spans="1:10">
      <c r="A192" s="5">
        <v>11</v>
      </c>
      <c r="B192" s="12" t="s">
        <v>367</v>
      </c>
      <c r="C192" s="5" t="s">
        <v>504</v>
      </c>
      <c r="D192" s="5">
        <v>4</v>
      </c>
      <c r="E192" s="5">
        <v>40.5</v>
      </c>
      <c r="F192" s="5">
        <v>595.83</v>
      </c>
      <c r="G192" s="12">
        <v>24131.25</v>
      </c>
      <c r="H192" s="12"/>
      <c r="I192" s="21">
        <f t="shared" si="10"/>
        <v>24131.25</v>
      </c>
      <c r="J192" s="12" t="s">
        <v>369</v>
      </c>
    </row>
    <row r="193" spans="1:10">
      <c r="A193" s="11" t="s">
        <v>395</v>
      </c>
      <c r="B193" s="13" t="s">
        <v>367</v>
      </c>
      <c r="C193" s="11"/>
      <c r="D193" s="11">
        <v>120</v>
      </c>
      <c r="E193" s="11">
        <v>1256</v>
      </c>
      <c r="F193" s="11"/>
      <c r="G193" s="13">
        <v>748366.666666667</v>
      </c>
      <c r="H193" s="13">
        <v>2500</v>
      </c>
      <c r="I193" s="22">
        <v>745866.666666667</v>
      </c>
      <c r="J193" s="12"/>
    </row>
    <row r="194" spans="1:10">
      <c r="A194" s="27">
        <v>1</v>
      </c>
      <c r="B194" s="27" t="s">
        <v>150</v>
      </c>
      <c r="C194" s="27" t="s">
        <v>505</v>
      </c>
      <c r="D194" s="28">
        <v>46</v>
      </c>
      <c r="E194" s="28">
        <v>508</v>
      </c>
      <c r="F194" s="28">
        <v>595.833333333333</v>
      </c>
      <c r="G194" s="28">
        <v>302683.333333333</v>
      </c>
      <c r="H194" s="28">
        <v>1250</v>
      </c>
      <c r="I194" s="28">
        <f>G194-H194</f>
        <v>301433.333333333</v>
      </c>
      <c r="J194" s="27" t="s">
        <v>152</v>
      </c>
    </row>
    <row r="195" spans="1:10">
      <c r="A195" s="27">
        <v>2</v>
      </c>
      <c r="B195" s="27" t="s">
        <v>150</v>
      </c>
      <c r="C195" s="27" t="s">
        <v>506</v>
      </c>
      <c r="D195" s="28">
        <v>15</v>
      </c>
      <c r="E195" s="28">
        <v>161</v>
      </c>
      <c r="F195" s="28">
        <v>595.833333333333</v>
      </c>
      <c r="G195" s="28">
        <v>95929.1666666666</v>
      </c>
      <c r="H195" s="28">
        <v>0</v>
      </c>
      <c r="I195" s="28">
        <v>95929.1666666667</v>
      </c>
      <c r="J195" s="27" t="s">
        <v>152</v>
      </c>
    </row>
    <row r="196" spans="1:10">
      <c r="A196" s="27">
        <v>3</v>
      </c>
      <c r="B196" s="27" t="s">
        <v>150</v>
      </c>
      <c r="C196" s="27" t="s">
        <v>507</v>
      </c>
      <c r="D196" s="28">
        <v>12</v>
      </c>
      <c r="E196" s="28">
        <v>113</v>
      </c>
      <c r="F196" s="28">
        <v>595.833333333333</v>
      </c>
      <c r="G196" s="28">
        <v>67329.1666666666</v>
      </c>
      <c r="H196" s="28">
        <v>500</v>
      </c>
      <c r="I196" s="28">
        <v>66829.1666666667</v>
      </c>
      <c r="J196" s="27" t="s">
        <v>152</v>
      </c>
    </row>
    <row r="197" spans="1:10">
      <c r="A197" s="27">
        <v>4</v>
      </c>
      <c r="B197" s="27" t="s">
        <v>150</v>
      </c>
      <c r="C197" s="27" t="s">
        <v>428</v>
      </c>
      <c r="D197" s="28">
        <v>7</v>
      </c>
      <c r="E197" s="28">
        <v>84</v>
      </c>
      <c r="F197" s="28">
        <v>595.833333333333</v>
      </c>
      <c r="G197" s="28">
        <v>50050</v>
      </c>
      <c r="H197" s="28">
        <v>0</v>
      </c>
      <c r="I197" s="28">
        <v>50050</v>
      </c>
      <c r="J197" s="27" t="s">
        <v>152</v>
      </c>
    </row>
    <row r="198" spans="1:10">
      <c r="A198" s="27">
        <v>5</v>
      </c>
      <c r="B198" s="27" t="s">
        <v>150</v>
      </c>
      <c r="C198" s="27" t="s">
        <v>406</v>
      </c>
      <c r="D198" s="28">
        <v>32</v>
      </c>
      <c r="E198" s="28">
        <v>376.5</v>
      </c>
      <c r="F198" s="28">
        <v>595.833333333333</v>
      </c>
      <c r="G198" s="28">
        <v>224331.25</v>
      </c>
      <c r="H198" s="28">
        <v>0</v>
      </c>
      <c r="I198" s="28">
        <v>224331.25</v>
      </c>
      <c r="J198" s="27" t="s">
        <v>445</v>
      </c>
    </row>
    <row r="199" spans="1:10">
      <c r="A199" s="27">
        <v>6</v>
      </c>
      <c r="B199" s="27" t="s">
        <v>150</v>
      </c>
      <c r="C199" s="27" t="s">
        <v>508</v>
      </c>
      <c r="D199" s="28">
        <v>7</v>
      </c>
      <c r="E199" s="28">
        <v>76</v>
      </c>
      <c r="F199" s="28">
        <v>595.833333333333</v>
      </c>
      <c r="G199" s="28">
        <v>45283.3333333333</v>
      </c>
      <c r="H199" s="28">
        <v>250</v>
      </c>
      <c r="I199" s="28">
        <v>45033.3333333333</v>
      </c>
      <c r="J199" s="27" t="s">
        <v>445</v>
      </c>
    </row>
    <row r="200" spans="1:10">
      <c r="A200" s="27">
        <v>7</v>
      </c>
      <c r="B200" s="27" t="s">
        <v>150</v>
      </c>
      <c r="C200" s="29" t="s">
        <v>509</v>
      </c>
      <c r="D200" s="28">
        <v>5</v>
      </c>
      <c r="E200" s="28">
        <v>60</v>
      </c>
      <c r="F200" s="28">
        <v>595.833333333333</v>
      </c>
      <c r="G200" s="28">
        <v>35750</v>
      </c>
      <c r="H200" s="28">
        <v>0</v>
      </c>
      <c r="I200" s="28">
        <v>35750</v>
      </c>
      <c r="J200" s="27" t="s">
        <v>445</v>
      </c>
    </row>
    <row r="201" spans="1:10">
      <c r="A201" s="27">
        <v>8</v>
      </c>
      <c r="B201" s="27" t="s">
        <v>150</v>
      </c>
      <c r="C201" s="27" t="s">
        <v>510</v>
      </c>
      <c r="D201" s="28">
        <v>8</v>
      </c>
      <c r="E201" s="28">
        <v>72</v>
      </c>
      <c r="F201" s="28">
        <v>595.833333333333</v>
      </c>
      <c r="G201" s="28">
        <v>42900</v>
      </c>
      <c r="H201" s="28">
        <v>750</v>
      </c>
      <c r="I201" s="28">
        <v>42150</v>
      </c>
      <c r="J201" s="27" t="s">
        <v>445</v>
      </c>
    </row>
    <row r="202" spans="1:10">
      <c r="A202" s="27">
        <v>9</v>
      </c>
      <c r="B202" s="27" t="s">
        <v>150</v>
      </c>
      <c r="C202" s="27" t="s">
        <v>511</v>
      </c>
      <c r="D202" s="28">
        <v>6</v>
      </c>
      <c r="E202" s="28">
        <v>64</v>
      </c>
      <c r="F202" s="28">
        <v>595.833333333333</v>
      </c>
      <c r="G202" s="28">
        <v>38133.3333333333</v>
      </c>
      <c r="H202" s="28">
        <v>250</v>
      </c>
      <c r="I202" s="28">
        <v>37883.3333333333</v>
      </c>
      <c r="J202" s="27" t="s">
        <v>445</v>
      </c>
    </row>
    <row r="203" spans="1:10">
      <c r="A203" s="27">
        <v>10</v>
      </c>
      <c r="B203" s="27" t="s">
        <v>150</v>
      </c>
      <c r="C203" s="27" t="s">
        <v>512</v>
      </c>
      <c r="D203" s="28">
        <v>6</v>
      </c>
      <c r="E203" s="28">
        <v>64</v>
      </c>
      <c r="F203" s="28">
        <v>595.833333333333</v>
      </c>
      <c r="G203" s="28">
        <v>38133.3333333333</v>
      </c>
      <c r="H203" s="28">
        <v>250</v>
      </c>
      <c r="I203" s="28">
        <v>37883.3333333333</v>
      </c>
      <c r="J203" s="27" t="s">
        <v>445</v>
      </c>
    </row>
    <row r="204" spans="1:10">
      <c r="A204" s="27">
        <v>11</v>
      </c>
      <c r="B204" s="27" t="s">
        <v>150</v>
      </c>
      <c r="C204" s="27" t="s">
        <v>498</v>
      </c>
      <c r="D204" s="28">
        <v>3</v>
      </c>
      <c r="E204" s="28">
        <v>28</v>
      </c>
      <c r="F204" s="28">
        <v>595.833333333333</v>
      </c>
      <c r="G204" s="28">
        <v>16683.3333333333</v>
      </c>
      <c r="H204" s="28">
        <v>250</v>
      </c>
      <c r="I204" s="28">
        <v>16433.3333333333</v>
      </c>
      <c r="J204" s="27" t="s">
        <v>445</v>
      </c>
    </row>
    <row r="205" spans="1:10">
      <c r="A205" s="27">
        <v>12</v>
      </c>
      <c r="B205" s="27" t="s">
        <v>150</v>
      </c>
      <c r="C205" s="27" t="s">
        <v>513</v>
      </c>
      <c r="D205" s="28">
        <v>2</v>
      </c>
      <c r="E205" s="28">
        <v>16</v>
      </c>
      <c r="F205" s="28">
        <v>595.833333333333</v>
      </c>
      <c r="G205" s="28">
        <v>9533.33333333333</v>
      </c>
      <c r="H205" s="28">
        <v>250</v>
      </c>
      <c r="I205" s="28">
        <v>9283.33333333333</v>
      </c>
      <c r="J205" s="27" t="s">
        <v>445</v>
      </c>
    </row>
    <row r="206" spans="1:10">
      <c r="A206" s="27">
        <v>13</v>
      </c>
      <c r="B206" s="27" t="s">
        <v>150</v>
      </c>
      <c r="C206" s="27" t="s">
        <v>514</v>
      </c>
      <c r="D206" s="28">
        <v>1</v>
      </c>
      <c r="E206" s="28">
        <v>12</v>
      </c>
      <c r="F206" s="28">
        <v>595.833333333333</v>
      </c>
      <c r="G206" s="28">
        <v>7150</v>
      </c>
      <c r="H206" s="28">
        <v>0</v>
      </c>
      <c r="I206" s="28">
        <v>7150</v>
      </c>
      <c r="J206" s="27" t="s">
        <v>445</v>
      </c>
    </row>
    <row r="207" spans="1:10">
      <c r="A207" s="27">
        <v>14</v>
      </c>
      <c r="B207" s="27" t="s">
        <v>150</v>
      </c>
      <c r="C207" s="27" t="s">
        <v>479</v>
      </c>
      <c r="D207" s="28">
        <v>1</v>
      </c>
      <c r="E207" s="28">
        <v>4.5</v>
      </c>
      <c r="F207" s="28">
        <v>595.833333333333</v>
      </c>
      <c r="G207" s="28">
        <v>2681.25</v>
      </c>
      <c r="H207" s="28">
        <v>0</v>
      </c>
      <c r="I207" s="28">
        <v>2681.25</v>
      </c>
      <c r="J207" s="27" t="s">
        <v>445</v>
      </c>
    </row>
    <row r="208" spans="1:10">
      <c r="A208" s="30" t="s">
        <v>395</v>
      </c>
      <c r="B208" s="30" t="s">
        <v>150</v>
      </c>
      <c r="C208" s="30"/>
      <c r="D208" s="31">
        <v>151</v>
      </c>
      <c r="E208" s="31">
        <v>1639</v>
      </c>
      <c r="F208" s="31"/>
      <c r="G208" s="31">
        <v>976570.833333333</v>
      </c>
      <c r="H208" s="31">
        <v>3750</v>
      </c>
      <c r="I208" s="31">
        <v>972820.833333333</v>
      </c>
      <c r="J208" s="38"/>
    </row>
    <row r="209" spans="1:10">
      <c r="A209" s="5">
        <v>1</v>
      </c>
      <c r="B209" s="12" t="s">
        <v>342</v>
      </c>
      <c r="C209" s="5" t="s">
        <v>437</v>
      </c>
      <c r="D209" s="5">
        <v>75</v>
      </c>
      <c r="E209" s="5">
        <v>886.5</v>
      </c>
      <c r="F209" s="5">
        <v>595.83</v>
      </c>
      <c r="G209" s="12">
        <v>528206.25</v>
      </c>
      <c r="H209" s="12"/>
      <c r="I209" s="21">
        <f>G209-H209</f>
        <v>528206.25</v>
      </c>
      <c r="J209" s="12" t="s">
        <v>515</v>
      </c>
    </row>
    <row r="210" spans="1:10">
      <c r="A210" s="5"/>
      <c r="B210" s="12" t="s">
        <v>342</v>
      </c>
      <c r="C210" s="5" t="s">
        <v>437</v>
      </c>
      <c r="D210" s="11">
        <v>1</v>
      </c>
      <c r="E210" s="11">
        <v>8</v>
      </c>
      <c r="F210" s="11">
        <v>500</v>
      </c>
      <c r="G210" s="12">
        <v>4000</v>
      </c>
      <c r="H210" s="12"/>
      <c r="I210" s="21">
        <f t="shared" ref="I210:I221" si="11">G210-H210</f>
        <v>4000</v>
      </c>
      <c r="J210" s="12" t="s">
        <v>515</v>
      </c>
    </row>
    <row r="211" spans="1:10">
      <c r="A211" s="5">
        <v>2</v>
      </c>
      <c r="B211" s="12" t="s">
        <v>342</v>
      </c>
      <c r="C211" s="5" t="s">
        <v>516</v>
      </c>
      <c r="D211" s="5">
        <v>31</v>
      </c>
      <c r="E211" s="5">
        <v>353</v>
      </c>
      <c r="F211" s="5">
        <v>595.83</v>
      </c>
      <c r="G211" s="12">
        <v>210329.166666667</v>
      </c>
      <c r="H211" s="12"/>
      <c r="I211" s="21">
        <f t="shared" si="11"/>
        <v>210329.166666667</v>
      </c>
      <c r="J211" s="12" t="s">
        <v>517</v>
      </c>
    </row>
    <row r="212" spans="1:10">
      <c r="A212" s="5">
        <v>3</v>
      </c>
      <c r="B212" s="12" t="s">
        <v>342</v>
      </c>
      <c r="C212" s="5" t="s">
        <v>518</v>
      </c>
      <c r="D212" s="5">
        <v>22</v>
      </c>
      <c r="E212" s="5">
        <v>237.5</v>
      </c>
      <c r="F212" s="5">
        <v>595.83</v>
      </c>
      <c r="G212" s="12">
        <v>141510.416666667</v>
      </c>
      <c r="H212" s="12">
        <v>500</v>
      </c>
      <c r="I212" s="21">
        <f t="shared" si="11"/>
        <v>141010.416666667</v>
      </c>
      <c r="J212" s="12" t="s">
        <v>517</v>
      </c>
    </row>
    <row r="213" spans="1:10">
      <c r="A213" s="5">
        <v>4</v>
      </c>
      <c r="B213" s="12" t="s">
        <v>342</v>
      </c>
      <c r="C213" s="5" t="s">
        <v>519</v>
      </c>
      <c r="D213" s="5">
        <v>14</v>
      </c>
      <c r="E213" s="5">
        <v>153</v>
      </c>
      <c r="F213" s="5">
        <v>595.83</v>
      </c>
      <c r="G213" s="12">
        <v>91162.5</v>
      </c>
      <c r="H213" s="12"/>
      <c r="I213" s="21">
        <f t="shared" si="11"/>
        <v>91162.5</v>
      </c>
      <c r="J213" s="12" t="s">
        <v>517</v>
      </c>
    </row>
    <row r="214" spans="1:10">
      <c r="A214" s="5">
        <v>5</v>
      </c>
      <c r="B214" s="12" t="s">
        <v>342</v>
      </c>
      <c r="C214" s="5" t="s">
        <v>520</v>
      </c>
      <c r="D214" s="5">
        <v>7</v>
      </c>
      <c r="E214" s="5">
        <v>56</v>
      </c>
      <c r="F214" s="5">
        <v>595.83</v>
      </c>
      <c r="G214" s="12">
        <v>33366.6666666667</v>
      </c>
      <c r="H214" s="12">
        <v>500</v>
      </c>
      <c r="I214" s="21">
        <f t="shared" si="11"/>
        <v>32866.6666666667</v>
      </c>
      <c r="J214" s="12" t="s">
        <v>515</v>
      </c>
    </row>
    <row r="215" spans="1:10">
      <c r="A215" s="5">
        <v>6</v>
      </c>
      <c r="B215" s="12" t="s">
        <v>342</v>
      </c>
      <c r="C215" s="5" t="s">
        <v>521</v>
      </c>
      <c r="D215" s="5">
        <v>10</v>
      </c>
      <c r="E215" s="5">
        <v>101</v>
      </c>
      <c r="F215" s="5">
        <v>595.83</v>
      </c>
      <c r="G215" s="12">
        <v>60179.1666666667</v>
      </c>
      <c r="H215" s="12">
        <v>500</v>
      </c>
      <c r="I215" s="21">
        <f t="shared" si="11"/>
        <v>59679.1666666667</v>
      </c>
      <c r="J215" s="12" t="s">
        <v>515</v>
      </c>
    </row>
    <row r="216" spans="1:10">
      <c r="A216" s="5">
        <v>7</v>
      </c>
      <c r="B216" s="12" t="s">
        <v>342</v>
      </c>
      <c r="C216" s="5" t="s">
        <v>522</v>
      </c>
      <c r="D216" s="5">
        <v>11</v>
      </c>
      <c r="E216" s="5">
        <v>124</v>
      </c>
      <c r="F216" s="5">
        <v>595.83</v>
      </c>
      <c r="G216" s="12">
        <v>73883.3333333333</v>
      </c>
      <c r="H216" s="12">
        <v>250</v>
      </c>
      <c r="I216" s="21">
        <f t="shared" si="11"/>
        <v>73633.3333333333</v>
      </c>
      <c r="J216" s="12" t="s">
        <v>515</v>
      </c>
    </row>
    <row r="217" spans="1:10">
      <c r="A217" s="5">
        <v>8</v>
      </c>
      <c r="B217" s="12" t="s">
        <v>342</v>
      </c>
      <c r="C217" s="5" t="s">
        <v>523</v>
      </c>
      <c r="D217" s="5">
        <v>9</v>
      </c>
      <c r="E217" s="5">
        <v>77</v>
      </c>
      <c r="F217" s="5">
        <v>595.83</v>
      </c>
      <c r="G217" s="12">
        <v>45879.1666666667</v>
      </c>
      <c r="H217" s="12">
        <v>500</v>
      </c>
      <c r="I217" s="21">
        <f t="shared" si="11"/>
        <v>45379.1666666667</v>
      </c>
      <c r="J217" s="12" t="s">
        <v>515</v>
      </c>
    </row>
    <row r="218" spans="1:10">
      <c r="A218" s="5">
        <v>9</v>
      </c>
      <c r="B218" s="12" t="s">
        <v>342</v>
      </c>
      <c r="C218" s="5" t="s">
        <v>436</v>
      </c>
      <c r="D218" s="5">
        <v>63</v>
      </c>
      <c r="E218" s="5">
        <v>702.5</v>
      </c>
      <c r="F218" s="5">
        <v>595.83</v>
      </c>
      <c r="G218" s="12">
        <v>418572.916666667</v>
      </c>
      <c r="H218" s="12">
        <v>250</v>
      </c>
      <c r="I218" s="21">
        <f t="shared" si="11"/>
        <v>418322.916666667</v>
      </c>
      <c r="J218" s="12" t="s">
        <v>515</v>
      </c>
    </row>
    <row r="219" spans="1:10">
      <c r="A219" s="5">
        <v>10</v>
      </c>
      <c r="B219" s="12" t="s">
        <v>342</v>
      </c>
      <c r="C219" s="5" t="s">
        <v>524</v>
      </c>
      <c r="D219" s="5">
        <v>105</v>
      </c>
      <c r="E219" s="5">
        <v>1119.5</v>
      </c>
      <c r="F219" s="5">
        <v>595.83</v>
      </c>
      <c r="G219" s="12">
        <v>667035.416666667</v>
      </c>
      <c r="H219" s="12">
        <v>1750</v>
      </c>
      <c r="I219" s="21">
        <f t="shared" si="11"/>
        <v>665285.416666667</v>
      </c>
      <c r="J219" s="12" t="s">
        <v>517</v>
      </c>
    </row>
    <row r="220" spans="1:10">
      <c r="A220" s="5">
        <v>11</v>
      </c>
      <c r="B220" s="12" t="s">
        <v>342</v>
      </c>
      <c r="C220" s="5" t="s">
        <v>504</v>
      </c>
      <c r="D220" s="5">
        <v>10</v>
      </c>
      <c r="E220" s="5">
        <v>112.5</v>
      </c>
      <c r="F220" s="5">
        <v>595.83</v>
      </c>
      <c r="G220" s="12">
        <v>67031.25</v>
      </c>
      <c r="H220" s="12"/>
      <c r="I220" s="21">
        <f t="shared" si="11"/>
        <v>67031.25</v>
      </c>
      <c r="J220" s="12" t="s">
        <v>515</v>
      </c>
    </row>
    <row r="221" spans="1:10">
      <c r="A221" s="5">
        <v>12</v>
      </c>
      <c r="B221" s="12" t="s">
        <v>342</v>
      </c>
      <c r="C221" s="5" t="s">
        <v>428</v>
      </c>
      <c r="D221" s="5">
        <v>6</v>
      </c>
      <c r="E221" s="5">
        <v>72</v>
      </c>
      <c r="F221" s="5">
        <v>595.83</v>
      </c>
      <c r="G221" s="12">
        <v>42900</v>
      </c>
      <c r="H221" s="12"/>
      <c r="I221" s="21">
        <f t="shared" si="11"/>
        <v>42900</v>
      </c>
      <c r="J221" s="12" t="s">
        <v>517</v>
      </c>
    </row>
    <row r="222" spans="1:10">
      <c r="A222" s="11" t="s">
        <v>395</v>
      </c>
      <c r="B222" s="13" t="s">
        <v>342</v>
      </c>
      <c r="C222" s="11"/>
      <c r="D222" s="11">
        <v>364</v>
      </c>
      <c r="E222" s="11">
        <v>4002.5</v>
      </c>
      <c r="F222" s="11"/>
      <c r="G222" s="13">
        <v>2384056.25</v>
      </c>
      <c r="H222" s="13">
        <v>4250</v>
      </c>
      <c r="I222" s="22">
        <v>2379806.25</v>
      </c>
      <c r="J222" s="12"/>
    </row>
    <row r="223" spans="1:10">
      <c r="A223" s="5">
        <v>1</v>
      </c>
      <c r="B223" s="5" t="s">
        <v>63</v>
      </c>
      <c r="C223" s="8" t="s">
        <v>525</v>
      </c>
      <c r="D223" s="5">
        <v>198</v>
      </c>
      <c r="E223" s="5">
        <v>2350</v>
      </c>
      <c r="F223" s="32">
        <v>595.833333333333</v>
      </c>
      <c r="G223" s="5">
        <v>1400208.33333333</v>
      </c>
      <c r="H223" s="5"/>
      <c r="I223" s="18">
        <v>1400208.33333333</v>
      </c>
      <c r="J223" s="26" t="s">
        <v>64</v>
      </c>
    </row>
    <row r="224" spans="1:10">
      <c r="A224" s="5">
        <v>2</v>
      </c>
      <c r="B224" s="5" t="s">
        <v>63</v>
      </c>
      <c r="C224" s="8" t="s">
        <v>66</v>
      </c>
      <c r="D224" s="5">
        <v>145</v>
      </c>
      <c r="E224" s="5">
        <v>1713</v>
      </c>
      <c r="F224" s="32">
        <v>595.833333333333</v>
      </c>
      <c r="G224" s="5">
        <v>1020662.5</v>
      </c>
      <c r="H224" s="5"/>
      <c r="I224" s="18">
        <v>1020662.5</v>
      </c>
      <c r="J224" s="7" t="s">
        <v>66</v>
      </c>
    </row>
    <row r="225" spans="1:10">
      <c r="A225" s="5">
        <v>3</v>
      </c>
      <c r="B225" s="5" t="s">
        <v>63</v>
      </c>
      <c r="C225" s="8" t="s">
        <v>526</v>
      </c>
      <c r="D225" s="5">
        <v>41</v>
      </c>
      <c r="E225" s="5">
        <v>492</v>
      </c>
      <c r="F225" s="32">
        <v>595.833333333333</v>
      </c>
      <c r="G225" s="5">
        <v>293150</v>
      </c>
      <c r="H225" s="5"/>
      <c r="I225" s="18">
        <v>293150</v>
      </c>
      <c r="J225" s="26" t="s">
        <v>527</v>
      </c>
    </row>
    <row r="226" spans="1:10">
      <c r="A226" s="5">
        <v>4</v>
      </c>
      <c r="B226" s="33" t="s">
        <v>63</v>
      </c>
      <c r="C226" s="8" t="s">
        <v>528</v>
      </c>
      <c r="D226" s="5">
        <v>10</v>
      </c>
      <c r="E226" s="5">
        <v>118</v>
      </c>
      <c r="F226" s="32">
        <v>595.833333333333</v>
      </c>
      <c r="G226" s="5">
        <v>70308.3333333333</v>
      </c>
      <c r="H226" s="5"/>
      <c r="I226" s="18">
        <v>70308.3333333333</v>
      </c>
      <c r="J226" s="39" t="s">
        <v>529</v>
      </c>
    </row>
    <row r="227" spans="1:10">
      <c r="A227" s="5">
        <v>5</v>
      </c>
      <c r="B227" s="33" t="s">
        <v>63</v>
      </c>
      <c r="C227" s="8" t="s">
        <v>530</v>
      </c>
      <c r="D227" s="5">
        <v>6</v>
      </c>
      <c r="E227" s="5">
        <v>68</v>
      </c>
      <c r="F227" s="32">
        <v>595.833333333333</v>
      </c>
      <c r="G227" s="5">
        <v>40516.6666666666</v>
      </c>
      <c r="H227" s="5"/>
      <c r="I227" s="18">
        <v>40516.6666666666</v>
      </c>
      <c r="J227" s="39" t="s">
        <v>529</v>
      </c>
    </row>
    <row r="228" spans="1:10">
      <c r="A228" s="5">
        <v>6</v>
      </c>
      <c r="B228" s="33" t="s">
        <v>63</v>
      </c>
      <c r="C228" s="34" t="s">
        <v>531</v>
      </c>
      <c r="D228" s="5">
        <v>3</v>
      </c>
      <c r="E228" s="5">
        <v>36</v>
      </c>
      <c r="F228" s="32">
        <v>595.833333333333</v>
      </c>
      <c r="G228" s="5">
        <v>21450</v>
      </c>
      <c r="H228" s="5"/>
      <c r="I228" s="18">
        <v>21450</v>
      </c>
      <c r="J228" s="39" t="s">
        <v>529</v>
      </c>
    </row>
    <row r="229" spans="1:10">
      <c r="A229" s="5">
        <v>7</v>
      </c>
      <c r="B229" s="33" t="s">
        <v>63</v>
      </c>
      <c r="C229" s="8" t="s">
        <v>74</v>
      </c>
      <c r="D229" s="5">
        <v>26</v>
      </c>
      <c r="E229" s="5">
        <v>312</v>
      </c>
      <c r="F229" s="32">
        <v>595.833333333333</v>
      </c>
      <c r="G229" s="5">
        <v>185900</v>
      </c>
      <c r="H229" s="5"/>
      <c r="I229" s="18">
        <v>185900</v>
      </c>
      <c r="J229" s="39" t="s">
        <v>71</v>
      </c>
    </row>
    <row r="230" spans="1:10">
      <c r="A230" s="5">
        <v>8</v>
      </c>
      <c r="B230" s="33" t="s">
        <v>63</v>
      </c>
      <c r="C230" s="8" t="s">
        <v>75</v>
      </c>
      <c r="D230" s="5">
        <v>8</v>
      </c>
      <c r="E230" s="5">
        <v>96</v>
      </c>
      <c r="F230" s="32">
        <v>595.833333333333</v>
      </c>
      <c r="G230" s="5">
        <v>57200</v>
      </c>
      <c r="H230" s="5"/>
      <c r="I230" s="18">
        <v>57200</v>
      </c>
      <c r="J230" s="39" t="s">
        <v>76</v>
      </c>
    </row>
    <row r="231" spans="1:10">
      <c r="A231" s="5">
        <v>9</v>
      </c>
      <c r="B231" s="33" t="s">
        <v>63</v>
      </c>
      <c r="C231" s="24" t="s">
        <v>77</v>
      </c>
      <c r="D231" s="35">
        <v>56</v>
      </c>
      <c r="E231" s="35">
        <v>656.5</v>
      </c>
      <c r="F231" s="32">
        <v>595.833333333333</v>
      </c>
      <c r="G231" s="5">
        <v>391164.583333333</v>
      </c>
      <c r="H231" s="5"/>
      <c r="I231" s="18">
        <v>391164.583333333</v>
      </c>
      <c r="J231" s="26" t="s">
        <v>78</v>
      </c>
    </row>
    <row r="232" spans="1:10">
      <c r="A232" s="11" t="s">
        <v>395</v>
      </c>
      <c r="B232" s="11" t="s">
        <v>63</v>
      </c>
      <c r="C232" s="11"/>
      <c r="D232" s="11">
        <v>493</v>
      </c>
      <c r="E232" s="25">
        <v>5841.5</v>
      </c>
      <c r="F232" s="14"/>
      <c r="G232" s="11">
        <v>3480560.41666667</v>
      </c>
      <c r="H232" s="11">
        <v>0</v>
      </c>
      <c r="I232" s="15">
        <v>3480560.41666667</v>
      </c>
      <c r="J232" s="12"/>
    </row>
    <row r="233" spans="1:10">
      <c r="A233" s="7">
        <v>1</v>
      </c>
      <c r="B233" s="7" t="s">
        <v>272</v>
      </c>
      <c r="C233" s="7" t="s">
        <v>532</v>
      </c>
      <c r="D233" s="7">
        <v>22</v>
      </c>
      <c r="E233" s="7">
        <v>233.5</v>
      </c>
      <c r="F233" s="36">
        <f t="shared" ref="F233:F259" si="12">7150/12</f>
        <v>595.833333333333</v>
      </c>
      <c r="G233" s="37">
        <v>139127</v>
      </c>
      <c r="H233" s="7">
        <v>250</v>
      </c>
      <c r="I233" s="7">
        <f>G233-H233</f>
        <v>138877</v>
      </c>
      <c r="J233" s="7" t="s">
        <v>533</v>
      </c>
    </row>
    <row r="234" spans="1:10">
      <c r="A234" s="7">
        <v>2</v>
      </c>
      <c r="B234" s="7" t="s">
        <v>272</v>
      </c>
      <c r="C234" s="7" t="s">
        <v>534</v>
      </c>
      <c r="D234" s="7">
        <v>5</v>
      </c>
      <c r="E234" s="7">
        <v>60</v>
      </c>
      <c r="F234" s="36">
        <f t="shared" si="12"/>
        <v>595.833333333333</v>
      </c>
      <c r="G234" s="37">
        <v>35750</v>
      </c>
      <c r="H234" s="7">
        <v>0</v>
      </c>
      <c r="I234" s="7">
        <f t="shared" ref="I234:I259" si="13">G234-H234</f>
        <v>35750</v>
      </c>
      <c r="J234" s="7" t="s">
        <v>533</v>
      </c>
    </row>
    <row r="235" spans="1:10">
      <c r="A235" s="7">
        <v>3</v>
      </c>
      <c r="B235" s="7" t="s">
        <v>272</v>
      </c>
      <c r="C235" s="7" t="s">
        <v>535</v>
      </c>
      <c r="D235" s="7">
        <v>6</v>
      </c>
      <c r="E235" s="7">
        <v>72</v>
      </c>
      <c r="F235" s="36">
        <f t="shared" si="12"/>
        <v>595.833333333333</v>
      </c>
      <c r="G235" s="37">
        <v>42900</v>
      </c>
      <c r="H235" s="7">
        <v>0</v>
      </c>
      <c r="I235" s="7">
        <f t="shared" si="13"/>
        <v>42900</v>
      </c>
      <c r="J235" s="7" t="s">
        <v>533</v>
      </c>
    </row>
    <row r="236" spans="1:10">
      <c r="A236" s="7">
        <v>4</v>
      </c>
      <c r="B236" s="7" t="s">
        <v>272</v>
      </c>
      <c r="C236" s="7" t="s">
        <v>536</v>
      </c>
      <c r="D236" s="7">
        <v>9</v>
      </c>
      <c r="E236" s="7">
        <v>73.5</v>
      </c>
      <c r="F236" s="36">
        <f t="shared" si="12"/>
        <v>595.833333333333</v>
      </c>
      <c r="G236" s="37">
        <v>43793</v>
      </c>
      <c r="H236" s="7">
        <v>500</v>
      </c>
      <c r="I236" s="7">
        <f t="shared" si="13"/>
        <v>43293</v>
      </c>
      <c r="J236" s="7" t="s">
        <v>533</v>
      </c>
    </row>
    <row r="237" spans="1:10">
      <c r="A237" s="7">
        <v>5</v>
      </c>
      <c r="B237" s="7" t="s">
        <v>272</v>
      </c>
      <c r="C237" s="7" t="s">
        <v>537</v>
      </c>
      <c r="D237" s="7">
        <v>5</v>
      </c>
      <c r="E237" s="7">
        <v>52</v>
      </c>
      <c r="F237" s="36">
        <f t="shared" si="12"/>
        <v>595.833333333333</v>
      </c>
      <c r="G237" s="37">
        <v>30983</v>
      </c>
      <c r="H237" s="7">
        <v>250</v>
      </c>
      <c r="I237" s="7">
        <f t="shared" si="13"/>
        <v>30733</v>
      </c>
      <c r="J237" s="7" t="s">
        <v>533</v>
      </c>
    </row>
    <row r="238" spans="1:10">
      <c r="A238" s="7">
        <v>6</v>
      </c>
      <c r="B238" s="7" t="s">
        <v>272</v>
      </c>
      <c r="C238" s="7" t="s">
        <v>436</v>
      </c>
      <c r="D238" s="7">
        <v>48</v>
      </c>
      <c r="E238" s="7">
        <v>534</v>
      </c>
      <c r="F238" s="36">
        <f t="shared" si="12"/>
        <v>595.833333333333</v>
      </c>
      <c r="G238" s="37">
        <v>318174</v>
      </c>
      <c r="H238" s="7">
        <v>250</v>
      </c>
      <c r="I238" s="7">
        <f t="shared" si="13"/>
        <v>317924</v>
      </c>
      <c r="J238" s="7" t="s">
        <v>533</v>
      </c>
    </row>
    <row r="239" spans="1:10">
      <c r="A239" s="7">
        <v>7</v>
      </c>
      <c r="B239" s="7" t="s">
        <v>272</v>
      </c>
      <c r="C239" s="7" t="s">
        <v>538</v>
      </c>
      <c r="D239" s="7">
        <v>8</v>
      </c>
      <c r="E239" s="7">
        <v>88.5</v>
      </c>
      <c r="F239" s="36">
        <f t="shared" si="12"/>
        <v>595.833333333333</v>
      </c>
      <c r="G239" s="37">
        <v>52731</v>
      </c>
      <c r="H239" s="7">
        <v>0</v>
      </c>
      <c r="I239" s="7">
        <f t="shared" si="13"/>
        <v>52731</v>
      </c>
      <c r="J239" s="7" t="s">
        <v>533</v>
      </c>
    </row>
    <row r="240" spans="1:10">
      <c r="A240" s="7">
        <v>8</v>
      </c>
      <c r="B240" s="7" t="s">
        <v>272</v>
      </c>
      <c r="C240" s="7" t="s">
        <v>539</v>
      </c>
      <c r="D240" s="7">
        <v>7</v>
      </c>
      <c r="E240" s="7">
        <v>84</v>
      </c>
      <c r="F240" s="36">
        <f t="shared" si="12"/>
        <v>595.833333333333</v>
      </c>
      <c r="G240" s="37">
        <v>50050</v>
      </c>
      <c r="H240" s="7">
        <v>0</v>
      </c>
      <c r="I240" s="7">
        <f t="shared" si="13"/>
        <v>50050</v>
      </c>
      <c r="J240" s="7" t="s">
        <v>533</v>
      </c>
    </row>
    <row r="241" spans="1:10">
      <c r="A241" s="7">
        <v>9</v>
      </c>
      <c r="B241" s="7" t="s">
        <v>272</v>
      </c>
      <c r="C241" s="7" t="s">
        <v>467</v>
      </c>
      <c r="D241" s="7">
        <v>6</v>
      </c>
      <c r="E241" s="7">
        <v>72</v>
      </c>
      <c r="F241" s="36">
        <f t="shared" si="12"/>
        <v>595.833333333333</v>
      </c>
      <c r="G241" s="37">
        <v>42900</v>
      </c>
      <c r="H241" s="7">
        <v>0</v>
      </c>
      <c r="I241" s="7">
        <f t="shared" si="13"/>
        <v>42900</v>
      </c>
      <c r="J241" s="7" t="s">
        <v>533</v>
      </c>
    </row>
    <row r="242" spans="1:10">
      <c r="A242" s="7">
        <v>10</v>
      </c>
      <c r="B242" s="7" t="s">
        <v>272</v>
      </c>
      <c r="C242" s="7" t="s">
        <v>540</v>
      </c>
      <c r="D242" s="7">
        <v>3</v>
      </c>
      <c r="E242" s="7">
        <v>28</v>
      </c>
      <c r="F242" s="36">
        <f t="shared" si="12"/>
        <v>595.833333333333</v>
      </c>
      <c r="G242" s="37">
        <v>16683</v>
      </c>
      <c r="H242" s="7">
        <v>250</v>
      </c>
      <c r="I242" s="7">
        <f t="shared" si="13"/>
        <v>16433</v>
      </c>
      <c r="J242" s="7" t="s">
        <v>541</v>
      </c>
    </row>
    <row r="243" spans="1:10">
      <c r="A243" s="7">
        <v>11</v>
      </c>
      <c r="B243" s="7" t="s">
        <v>272</v>
      </c>
      <c r="C243" s="7" t="s">
        <v>437</v>
      </c>
      <c r="D243" s="7">
        <v>20</v>
      </c>
      <c r="E243" s="7">
        <v>214</v>
      </c>
      <c r="F243" s="36">
        <f t="shared" si="12"/>
        <v>595.833333333333</v>
      </c>
      <c r="G243" s="37">
        <v>127508</v>
      </c>
      <c r="H243" s="7">
        <v>0</v>
      </c>
      <c r="I243" s="7">
        <f t="shared" si="13"/>
        <v>127508</v>
      </c>
      <c r="J243" s="7" t="s">
        <v>541</v>
      </c>
    </row>
    <row r="244" spans="1:10">
      <c r="A244" s="7">
        <v>12</v>
      </c>
      <c r="B244" s="7" t="s">
        <v>272</v>
      </c>
      <c r="C244" s="7" t="s">
        <v>542</v>
      </c>
      <c r="D244" s="7">
        <v>24</v>
      </c>
      <c r="E244" s="7">
        <v>284</v>
      </c>
      <c r="F244" s="36">
        <f t="shared" si="12"/>
        <v>595.833333333333</v>
      </c>
      <c r="G244" s="37">
        <v>169217</v>
      </c>
      <c r="H244" s="7">
        <v>0</v>
      </c>
      <c r="I244" s="7">
        <f t="shared" si="13"/>
        <v>169217</v>
      </c>
      <c r="J244" s="7" t="s">
        <v>541</v>
      </c>
    </row>
    <row r="245" spans="1:10">
      <c r="A245" s="7">
        <v>13</v>
      </c>
      <c r="B245" s="7" t="s">
        <v>272</v>
      </c>
      <c r="C245" s="7" t="s">
        <v>367</v>
      </c>
      <c r="D245" s="7">
        <v>4</v>
      </c>
      <c r="E245" s="7">
        <v>40</v>
      </c>
      <c r="F245" s="36">
        <f t="shared" si="12"/>
        <v>595.833333333333</v>
      </c>
      <c r="G245" s="37">
        <v>23833</v>
      </c>
      <c r="H245" s="7">
        <v>250</v>
      </c>
      <c r="I245" s="7">
        <f t="shared" si="13"/>
        <v>23583</v>
      </c>
      <c r="J245" s="7" t="s">
        <v>541</v>
      </c>
    </row>
    <row r="246" spans="1:10">
      <c r="A246" s="7">
        <v>14</v>
      </c>
      <c r="B246" s="7" t="s">
        <v>272</v>
      </c>
      <c r="C246" s="7" t="s">
        <v>543</v>
      </c>
      <c r="D246" s="7">
        <v>4</v>
      </c>
      <c r="E246" s="7">
        <v>40</v>
      </c>
      <c r="F246" s="36">
        <f t="shared" si="12"/>
        <v>595.833333333333</v>
      </c>
      <c r="G246" s="37">
        <v>23833</v>
      </c>
      <c r="H246" s="7">
        <v>250</v>
      </c>
      <c r="I246" s="7">
        <f t="shared" si="13"/>
        <v>23583</v>
      </c>
      <c r="J246" s="7" t="s">
        <v>541</v>
      </c>
    </row>
    <row r="247" spans="1:10">
      <c r="A247" s="7">
        <v>15</v>
      </c>
      <c r="B247" s="7" t="s">
        <v>272</v>
      </c>
      <c r="C247" s="7" t="s">
        <v>544</v>
      </c>
      <c r="D247" s="7">
        <v>4</v>
      </c>
      <c r="E247" s="7">
        <v>40</v>
      </c>
      <c r="F247" s="36">
        <f t="shared" si="12"/>
        <v>595.833333333333</v>
      </c>
      <c r="G247" s="37">
        <v>23833</v>
      </c>
      <c r="H247" s="7">
        <v>250</v>
      </c>
      <c r="I247" s="7">
        <f t="shared" si="13"/>
        <v>23583</v>
      </c>
      <c r="J247" s="7" t="s">
        <v>541</v>
      </c>
    </row>
    <row r="248" spans="1:10">
      <c r="A248" s="7">
        <v>16</v>
      </c>
      <c r="B248" s="7" t="s">
        <v>272</v>
      </c>
      <c r="C248" s="7" t="s">
        <v>545</v>
      </c>
      <c r="D248" s="7">
        <v>2</v>
      </c>
      <c r="E248" s="7">
        <v>24</v>
      </c>
      <c r="F248" s="36">
        <f t="shared" si="12"/>
        <v>595.833333333333</v>
      </c>
      <c r="G248" s="37">
        <v>14300</v>
      </c>
      <c r="H248" s="7">
        <v>0</v>
      </c>
      <c r="I248" s="7">
        <f t="shared" si="13"/>
        <v>14300</v>
      </c>
      <c r="J248" s="7" t="s">
        <v>541</v>
      </c>
    </row>
    <row r="249" spans="1:10">
      <c r="A249" s="7">
        <v>17</v>
      </c>
      <c r="B249" s="7" t="s">
        <v>272</v>
      </c>
      <c r="C249" s="7" t="s">
        <v>546</v>
      </c>
      <c r="D249" s="7">
        <v>45</v>
      </c>
      <c r="E249" s="7">
        <v>472.5</v>
      </c>
      <c r="F249" s="36">
        <f t="shared" si="12"/>
        <v>595.833333333333</v>
      </c>
      <c r="G249" s="37">
        <v>281530</v>
      </c>
      <c r="H249" s="7">
        <v>0</v>
      </c>
      <c r="I249" s="7">
        <f t="shared" si="13"/>
        <v>281530</v>
      </c>
      <c r="J249" s="7" t="s">
        <v>541</v>
      </c>
    </row>
    <row r="250" spans="1:10">
      <c r="A250" s="7">
        <v>18</v>
      </c>
      <c r="B250" s="7" t="s">
        <v>272</v>
      </c>
      <c r="C250" s="7" t="s">
        <v>547</v>
      </c>
      <c r="D250" s="7">
        <v>4</v>
      </c>
      <c r="E250" s="7">
        <v>44</v>
      </c>
      <c r="F250" s="36">
        <f t="shared" si="12"/>
        <v>595.833333333333</v>
      </c>
      <c r="G250" s="37">
        <v>26217</v>
      </c>
      <c r="H250" s="7">
        <v>0</v>
      </c>
      <c r="I250" s="7">
        <f t="shared" si="13"/>
        <v>26217</v>
      </c>
      <c r="J250" s="7" t="s">
        <v>548</v>
      </c>
    </row>
    <row r="251" spans="1:10">
      <c r="A251" s="7">
        <v>19</v>
      </c>
      <c r="B251" s="7" t="s">
        <v>272</v>
      </c>
      <c r="C251" s="7" t="s">
        <v>549</v>
      </c>
      <c r="D251" s="7">
        <v>14</v>
      </c>
      <c r="E251" s="7">
        <v>164</v>
      </c>
      <c r="F251" s="36">
        <f t="shared" si="12"/>
        <v>595.833333333333</v>
      </c>
      <c r="G251" s="37">
        <v>97717</v>
      </c>
      <c r="H251" s="7">
        <v>0</v>
      </c>
      <c r="I251" s="7">
        <f t="shared" si="13"/>
        <v>97717</v>
      </c>
      <c r="J251" s="7" t="s">
        <v>548</v>
      </c>
    </row>
    <row r="252" spans="1:10">
      <c r="A252" s="7">
        <v>20</v>
      </c>
      <c r="B252" s="7" t="s">
        <v>272</v>
      </c>
      <c r="C252" s="7" t="s">
        <v>550</v>
      </c>
      <c r="D252" s="7">
        <v>16</v>
      </c>
      <c r="E252" s="7">
        <v>170</v>
      </c>
      <c r="F252" s="36">
        <f t="shared" si="12"/>
        <v>595.833333333333</v>
      </c>
      <c r="G252" s="37">
        <v>101292</v>
      </c>
      <c r="H252" s="7">
        <v>250</v>
      </c>
      <c r="I252" s="7">
        <f t="shared" si="13"/>
        <v>101042</v>
      </c>
      <c r="J252" s="7" t="s">
        <v>548</v>
      </c>
    </row>
    <row r="253" spans="1:10">
      <c r="A253" s="7">
        <v>21</v>
      </c>
      <c r="B253" s="7" t="s">
        <v>272</v>
      </c>
      <c r="C253" s="7" t="s">
        <v>551</v>
      </c>
      <c r="D253" s="7">
        <v>4</v>
      </c>
      <c r="E253" s="7">
        <v>48</v>
      </c>
      <c r="F253" s="36">
        <f t="shared" si="12"/>
        <v>595.833333333333</v>
      </c>
      <c r="G253" s="37">
        <v>28600</v>
      </c>
      <c r="H253" s="7">
        <v>0</v>
      </c>
      <c r="I253" s="7">
        <f t="shared" si="13"/>
        <v>28600</v>
      </c>
      <c r="J253" s="7" t="s">
        <v>548</v>
      </c>
    </row>
    <row r="254" spans="1:10">
      <c r="A254" s="7">
        <v>22</v>
      </c>
      <c r="B254" s="7" t="s">
        <v>272</v>
      </c>
      <c r="C254" s="7" t="s">
        <v>552</v>
      </c>
      <c r="D254" s="7">
        <v>6</v>
      </c>
      <c r="E254" s="7">
        <v>56</v>
      </c>
      <c r="F254" s="36">
        <f t="shared" si="12"/>
        <v>595.833333333333</v>
      </c>
      <c r="G254" s="37">
        <v>33367</v>
      </c>
      <c r="H254" s="7">
        <v>250</v>
      </c>
      <c r="I254" s="7">
        <f t="shared" si="13"/>
        <v>33117</v>
      </c>
      <c r="J254" s="7" t="s">
        <v>548</v>
      </c>
    </row>
    <row r="255" spans="1:10">
      <c r="A255" s="7">
        <v>23</v>
      </c>
      <c r="B255" s="7" t="s">
        <v>272</v>
      </c>
      <c r="C255" s="7" t="s">
        <v>553</v>
      </c>
      <c r="D255" s="7">
        <v>43</v>
      </c>
      <c r="E255" s="7">
        <v>469.5</v>
      </c>
      <c r="F255" s="36">
        <f t="shared" si="12"/>
        <v>595.833333333333</v>
      </c>
      <c r="G255" s="37">
        <v>279742</v>
      </c>
      <c r="H255" s="7">
        <v>500</v>
      </c>
      <c r="I255" s="7">
        <f t="shared" si="13"/>
        <v>279242</v>
      </c>
      <c r="J255" s="7" t="s">
        <v>548</v>
      </c>
    </row>
    <row r="256" spans="1:10">
      <c r="A256" s="7">
        <v>24</v>
      </c>
      <c r="B256" s="7" t="s">
        <v>272</v>
      </c>
      <c r="C256" s="7" t="s">
        <v>554</v>
      </c>
      <c r="D256" s="7">
        <v>33</v>
      </c>
      <c r="E256" s="7">
        <v>323.5</v>
      </c>
      <c r="F256" s="36">
        <f t="shared" si="12"/>
        <v>595.833333333333</v>
      </c>
      <c r="G256" s="37">
        <v>192750</v>
      </c>
      <c r="H256" s="7">
        <v>750</v>
      </c>
      <c r="I256" s="7">
        <f t="shared" si="13"/>
        <v>192000</v>
      </c>
      <c r="J256" s="7" t="s">
        <v>548</v>
      </c>
    </row>
    <row r="257" spans="1:10">
      <c r="A257" s="7">
        <v>25</v>
      </c>
      <c r="B257" s="7" t="s">
        <v>272</v>
      </c>
      <c r="C257" s="7" t="s">
        <v>555</v>
      </c>
      <c r="D257" s="7">
        <v>1</v>
      </c>
      <c r="E257" s="7">
        <v>12</v>
      </c>
      <c r="F257" s="36">
        <f t="shared" si="12"/>
        <v>595.833333333333</v>
      </c>
      <c r="G257" s="37">
        <v>7150</v>
      </c>
      <c r="H257" s="7">
        <v>0</v>
      </c>
      <c r="I257" s="7">
        <f t="shared" si="13"/>
        <v>7150</v>
      </c>
      <c r="J257" s="7" t="s">
        <v>548</v>
      </c>
    </row>
    <row r="258" spans="1:10">
      <c r="A258" s="7">
        <v>26</v>
      </c>
      <c r="B258" s="7" t="s">
        <v>272</v>
      </c>
      <c r="C258" s="7" t="s">
        <v>556</v>
      </c>
      <c r="D258" s="7">
        <v>4</v>
      </c>
      <c r="E258" s="7">
        <v>48</v>
      </c>
      <c r="F258" s="36">
        <f t="shared" si="12"/>
        <v>595.833333333333</v>
      </c>
      <c r="G258" s="37">
        <v>28600</v>
      </c>
      <c r="H258" s="7">
        <v>0</v>
      </c>
      <c r="I258" s="7">
        <f t="shared" si="13"/>
        <v>28600</v>
      </c>
      <c r="J258" s="7" t="s">
        <v>548</v>
      </c>
    </row>
    <row r="259" spans="1:10">
      <c r="A259" s="7">
        <v>27</v>
      </c>
      <c r="B259" s="7" t="s">
        <v>272</v>
      </c>
      <c r="C259" s="7" t="s">
        <v>428</v>
      </c>
      <c r="D259" s="7">
        <v>6</v>
      </c>
      <c r="E259" s="7">
        <v>72</v>
      </c>
      <c r="F259" s="36">
        <f t="shared" si="12"/>
        <v>595.833333333333</v>
      </c>
      <c r="G259" s="37">
        <v>42900</v>
      </c>
      <c r="H259" s="7">
        <v>0</v>
      </c>
      <c r="I259" s="7">
        <f t="shared" si="13"/>
        <v>42900</v>
      </c>
      <c r="J259" s="7" t="s">
        <v>548</v>
      </c>
    </row>
    <row r="260" spans="1:10">
      <c r="A260" s="9" t="s">
        <v>395</v>
      </c>
      <c r="B260" s="9" t="s">
        <v>272</v>
      </c>
      <c r="C260" s="9"/>
      <c r="D260" s="40">
        <v>353</v>
      </c>
      <c r="E260" s="40">
        <v>3819</v>
      </c>
      <c r="F260" s="11"/>
      <c r="G260" s="40">
        <v>2275480</v>
      </c>
      <c r="H260" s="9">
        <v>4000</v>
      </c>
      <c r="I260" s="9">
        <v>2271480</v>
      </c>
      <c r="J260" s="41"/>
    </row>
    <row r="261" spans="1:10">
      <c r="A261" s="5">
        <v>1</v>
      </c>
      <c r="B261" s="12" t="s">
        <v>308</v>
      </c>
      <c r="C261" s="5" t="s">
        <v>428</v>
      </c>
      <c r="D261" s="5">
        <v>5</v>
      </c>
      <c r="E261" s="5">
        <v>60</v>
      </c>
      <c r="F261" s="5">
        <v>595.83</v>
      </c>
      <c r="G261" s="12">
        <v>35750</v>
      </c>
      <c r="H261" s="12"/>
      <c r="I261" s="21">
        <f t="shared" ref="I261:I266" si="14">G261-H261</f>
        <v>35750</v>
      </c>
      <c r="J261" s="12" t="s">
        <v>311</v>
      </c>
    </row>
    <row r="262" spans="1:10">
      <c r="A262" s="5">
        <v>2</v>
      </c>
      <c r="B262" s="12" t="s">
        <v>308</v>
      </c>
      <c r="C262" s="5" t="s">
        <v>557</v>
      </c>
      <c r="D262" s="5">
        <v>33</v>
      </c>
      <c r="E262" s="5">
        <v>349.5</v>
      </c>
      <c r="F262" s="5">
        <v>595.83</v>
      </c>
      <c r="G262" s="12">
        <v>208243.75</v>
      </c>
      <c r="H262" s="12">
        <v>6750</v>
      </c>
      <c r="I262" s="21">
        <f t="shared" si="14"/>
        <v>201493.75</v>
      </c>
      <c r="J262" s="12" t="s">
        <v>311</v>
      </c>
    </row>
    <row r="263" spans="1:10">
      <c r="A263" s="5">
        <v>3</v>
      </c>
      <c r="B263" s="12" t="s">
        <v>308</v>
      </c>
      <c r="C263" s="5" t="s">
        <v>406</v>
      </c>
      <c r="D263" s="5">
        <v>21</v>
      </c>
      <c r="E263" s="5">
        <v>238.5</v>
      </c>
      <c r="F263" s="5">
        <v>595.83</v>
      </c>
      <c r="G263" s="12">
        <v>142106.25</v>
      </c>
      <c r="H263" s="12"/>
      <c r="I263" s="21">
        <f t="shared" si="14"/>
        <v>142106.25</v>
      </c>
      <c r="J263" s="12" t="s">
        <v>311</v>
      </c>
    </row>
    <row r="264" spans="1:10">
      <c r="A264" s="5">
        <v>4</v>
      </c>
      <c r="B264" s="12" t="s">
        <v>308</v>
      </c>
      <c r="C264" s="5" t="s">
        <v>558</v>
      </c>
      <c r="D264" s="5">
        <v>12</v>
      </c>
      <c r="E264" s="5">
        <v>116.5</v>
      </c>
      <c r="F264" s="5">
        <v>595.83</v>
      </c>
      <c r="G264" s="12">
        <v>69414.5833333333</v>
      </c>
      <c r="H264" s="12">
        <v>250</v>
      </c>
      <c r="I264" s="21">
        <f t="shared" si="14"/>
        <v>69164.5833333333</v>
      </c>
      <c r="J264" s="12" t="s">
        <v>311</v>
      </c>
    </row>
    <row r="265" spans="1:10">
      <c r="A265" s="5">
        <v>5</v>
      </c>
      <c r="B265" s="12" t="s">
        <v>308</v>
      </c>
      <c r="C265" s="5" t="s">
        <v>559</v>
      </c>
      <c r="D265" s="5">
        <v>4</v>
      </c>
      <c r="E265" s="5">
        <v>48</v>
      </c>
      <c r="F265" s="5">
        <v>595.83</v>
      </c>
      <c r="G265" s="12">
        <v>28600</v>
      </c>
      <c r="H265" s="12"/>
      <c r="I265" s="21">
        <f t="shared" si="14"/>
        <v>28600</v>
      </c>
      <c r="J265" s="12" t="s">
        <v>311</v>
      </c>
    </row>
    <row r="266" spans="1:10">
      <c r="A266" s="5">
        <v>6</v>
      </c>
      <c r="B266" s="12" t="s">
        <v>308</v>
      </c>
      <c r="C266" s="5" t="s">
        <v>560</v>
      </c>
      <c r="D266" s="5">
        <v>10</v>
      </c>
      <c r="E266" s="5">
        <v>104.5</v>
      </c>
      <c r="F266" s="5">
        <v>595.83</v>
      </c>
      <c r="G266" s="12">
        <v>62264.5833333333</v>
      </c>
      <c r="H266" s="12">
        <v>250</v>
      </c>
      <c r="I266" s="21">
        <f t="shared" si="14"/>
        <v>62014.5833333333</v>
      </c>
      <c r="J266" s="12" t="s">
        <v>311</v>
      </c>
    </row>
    <row r="267" spans="1:10">
      <c r="A267" s="11" t="s">
        <v>395</v>
      </c>
      <c r="B267" s="13" t="s">
        <v>308</v>
      </c>
      <c r="C267" s="11"/>
      <c r="D267" s="11">
        <v>85</v>
      </c>
      <c r="E267" s="11">
        <v>917</v>
      </c>
      <c r="F267" s="11"/>
      <c r="G267" s="13">
        <v>546379.166666667</v>
      </c>
      <c r="H267" s="13">
        <v>7250</v>
      </c>
      <c r="I267" s="22">
        <v>539129.166666667</v>
      </c>
      <c r="J267" s="12"/>
    </row>
    <row r="268" spans="1:10">
      <c r="A268" s="5">
        <v>1</v>
      </c>
      <c r="B268" s="12" t="s">
        <v>356</v>
      </c>
      <c r="C268" s="5" t="s">
        <v>557</v>
      </c>
      <c r="D268" s="5">
        <v>48</v>
      </c>
      <c r="E268" s="5">
        <v>538.5</v>
      </c>
      <c r="F268" s="5">
        <v>595.83</v>
      </c>
      <c r="G268" s="12">
        <v>320856.25</v>
      </c>
      <c r="H268" s="12">
        <v>1000</v>
      </c>
      <c r="I268" s="21">
        <f>G268-H268</f>
        <v>319856.25</v>
      </c>
      <c r="J268" s="12" t="s">
        <v>357</v>
      </c>
    </row>
    <row r="269" spans="1:10">
      <c r="A269" s="5">
        <v>2</v>
      </c>
      <c r="B269" s="12" t="s">
        <v>356</v>
      </c>
      <c r="C269" s="5" t="s">
        <v>561</v>
      </c>
      <c r="D269" s="5">
        <v>7</v>
      </c>
      <c r="E269" s="5">
        <v>84</v>
      </c>
      <c r="F269" s="5">
        <v>595.83</v>
      </c>
      <c r="G269" s="12">
        <v>50050</v>
      </c>
      <c r="H269" s="12">
        <v>0</v>
      </c>
      <c r="I269" s="21">
        <f t="shared" ref="I269:I277" si="15">G269-H269</f>
        <v>50050</v>
      </c>
      <c r="J269" s="12" t="s">
        <v>562</v>
      </c>
    </row>
    <row r="270" spans="1:10">
      <c r="A270" s="5">
        <v>3</v>
      </c>
      <c r="B270" s="12" t="s">
        <v>356</v>
      </c>
      <c r="C270" s="5" t="s">
        <v>563</v>
      </c>
      <c r="D270" s="5">
        <v>8</v>
      </c>
      <c r="E270" s="5">
        <v>96</v>
      </c>
      <c r="F270" s="5">
        <v>595.83</v>
      </c>
      <c r="G270" s="12">
        <v>57200</v>
      </c>
      <c r="H270" s="12">
        <v>0</v>
      </c>
      <c r="I270" s="21">
        <f t="shared" si="15"/>
        <v>57200</v>
      </c>
      <c r="J270" s="12" t="s">
        <v>562</v>
      </c>
    </row>
    <row r="271" spans="1:10">
      <c r="A271" s="5">
        <v>4</v>
      </c>
      <c r="B271" s="12" t="s">
        <v>356</v>
      </c>
      <c r="C271" s="5" t="s">
        <v>564</v>
      </c>
      <c r="D271" s="5">
        <v>8</v>
      </c>
      <c r="E271" s="5">
        <v>80.5</v>
      </c>
      <c r="F271" s="5">
        <v>595.83</v>
      </c>
      <c r="G271" s="12">
        <v>47964.5833333333</v>
      </c>
      <c r="H271" s="12">
        <v>250</v>
      </c>
      <c r="I271" s="21">
        <f t="shared" si="15"/>
        <v>47714.5833333333</v>
      </c>
      <c r="J271" s="12" t="s">
        <v>562</v>
      </c>
    </row>
    <row r="272" spans="1:10">
      <c r="A272" s="5">
        <v>5</v>
      </c>
      <c r="B272" s="12" t="s">
        <v>356</v>
      </c>
      <c r="C272" s="5" t="s">
        <v>565</v>
      </c>
      <c r="D272" s="5">
        <v>11</v>
      </c>
      <c r="E272" s="5">
        <v>109.5</v>
      </c>
      <c r="F272" s="5">
        <v>595.83</v>
      </c>
      <c r="G272" s="12">
        <v>65243.75</v>
      </c>
      <c r="H272" s="12">
        <v>250</v>
      </c>
      <c r="I272" s="21">
        <f t="shared" si="15"/>
        <v>64993.75</v>
      </c>
      <c r="J272" s="12" t="s">
        <v>357</v>
      </c>
    </row>
    <row r="273" spans="1:10">
      <c r="A273" s="5">
        <v>6</v>
      </c>
      <c r="B273" s="12" t="s">
        <v>356</v>
      </c>
      <c r="C273" s="5" t="s">
        <v>566</v>
      </c>
      <c r="D273" s="5">
        <v>19</v>
      </c>
      <c r="E273" s="5">
        <v>224</v>
      </c>
      <c r="F273" s="5">
        <v>595.83</v>
      </c>
      <c r="G273" s="12">
        <v>133466.666666667</v>
      </c>
      <c r="H273" s="12">
        <v>0</v>
      </c>
      <c r="I273" s="21">
        <f t="shared" si="15"/>
        <v>133466.666666667</v>
      </c>
      <c r="J273" s="12" t="s">
        <v>562</v>
      </c>
    </row>
    <row r="274" spans="1:10">
      <c r="A274" s="5">
        <v>7</v>
      </c>
      <c r="B274" s="12" t="s">
        <v>356</v>
      </c>
      <c r="C274" s="5" t="s">
        <v>567</v>
      </c>
      <c r="D274" s="5">
        <v>33</v>
      </c>
      <c r="E274" s="5">
        <v>388.5</v>
      </c>
      <c r="F274" s="5">
        <v>595.83</v>
      </c>
      <c r="G274" s="12">
        <v>231481.25</v>
      </c>
      <c r="H274" s="12">
        <v>0</v>
      </c>
      <c r="I274" s="21">
        <f t="shared" si="15"/>
        <v>231481.25</v>
      </c>
      <c r="J274" s="12" t="s">
        <v>562</v>
      </c>
    </row>
    <row r="275" spans="1:10">
      <c r="A275" s="5">
        <v>8</v>
      </c>
      <c r="B275" s="12" t="s">
        <v>356</v>
      </c>
      <c r="C275" s="5" t="s">
        <v>568</v>
      </c>
      <c r="D275" s="5">
        <v>8</v>
      </c>
      <c r="E275" s="5">
        <v>88</v>
      </c>
      <c r="F275" s="5">
        <v>595.83</v>
      </c>
      <c r="G275" s="12">
        <v>52433.3333333333</v>
      </c>
      <c r="H275" s="12">
        <v>250</v>
      </c>
      <c r="I275" s="21">
        <f t="shared" si="15"/>
        <v>52183.3333333333</v>
      </c>
      <c r="J275" s="12" t="s">
        <v>562</v>
      </c>
    </row>
    <row r="276" spans="1:10">
      <c r="A276" s="5">
        <v>9</v>
      </c>
      <c r="B276" s="12" t="s">
        <v>356</v>
      </c>
      <c r="C276" s="5" t="s">
        <v>569</v>
      </c>
      <c r="D276" s="5">
        <v>8</v>
      </c>
      <c r="E276" s="5">
        <v>88.5</v>
      </c>
      <c r="F276" s="5">
        <v>595.83</v>
      </c>
      <c r="G276" s="12">
        <v>52731.25</v>
      </c>
      <c r="H276" s="12">
        <v>0</v>
      </c>
      <c r="I276" s="21">
        <f t="shared" si="15"/>
        <v>52731.25</v>
      </c>
      <c r="J276" s="12" t="s">
        <v>562</v>
      </c>
    </row>
    <row r="277" spans="1:10">
      <c r="A277" s="5">
        <v>10</v>
      </c>
      <c r="B277" s="12" t="s">
        <v>356</v>
      </c>
      <c r="C277" s="5" t="s">
        <v>460</v>
      </c>
      <c r="D277" s="5">
        <v>3</v>
      </c>
      <c r="E277" s="5">
        <v>36</v>
      </c>
      <c r="F277" s="5">
        <v>595.83</v>
      </c>
      <c r="G277" s="12">
        <v>21450</v>
      </c>
      <c r="H277" s="12">
        <v>0</v>
      </c>
      <c r="I277" s="21">
        <f t="shared" si="15"/>
        <v>21450</v>
      </c>
      <c r="J277" s="12" t="s">
        <v>562</v>
      </c>
    </row>
    <row r="278" spans="1:10">
      <c r="A278" s="11" t="s">
        <v>395</v>
      </c>
      <c r="B278" s="13" t="s">
        <v>356</v>
      </c>
      <c r="C278" s="11"/>
      <c r="D278" s="11">
        <v>153</v>
      </c>
      <c r="E278" s="11">
        <v>1733.5</v>
      </c>
      <c r="F278" s="11"/>
      <c r="G278" s="13">
        <v>1032877.08333333</v>
      </c>
      <c r="H278" s="13">
        <v>1750</v>
      </c>
      <c r="I278" s="22">
        <v>1031127</v>
      </c>
      <c r="J278" s="12"/>
    </row>
    <row r="279" spans="1:10">
      <c r="A279" s="5">
        <v>1</v>
      </c>
      <c r="B279" s="12" t="s">
        <v>93</v>
      </c>
      <c r="C279" s="5" t="s">
        <v>428</v>
      </c>
      <c r="D279" s="5">
        <v>6</v>
      </c>
      <c r="E279" s="5">
        <v>72</v>
      </c>
      <c r="F279" s="5">
        <v>595.83</v>
      </c>
      <c r="G279" s="12">
        <v>42900</v>
      </c>
      <c r="H279" s="12">
        <v>0</v>
      </c>
      <c r="I279" s="21">
        <f>G279-H279</f>
        <v>42900</v>
      </c>
      <c r="J279" s="12" t="s">
        <v>95</v>
      </c>
    </row>
    <row r="280" spans="1:10">
      <c r="A280" s="5">
        <v>2</v>
      </c>
      <c r="B280" s="12" t="s">
        <v>93</v>
      </c>
      <c r="C280" s="5" t="s">
        <v>437</v>
      </c>
      <c r="D280" s="5">
        <v>46</v>
      </c>
      <c r="E280" s="5">
        <v>541</v>
      </c>
      <c r="F280" s="5">
        <v>595.83</v>
      </c>
      <c r="G280" s="12">
        <v>322346</v>
      </c>
      <c r="H280" s="12">
        <v>0</v>
      </c>
      <c r="I280" s="21">
        <f t="shared" ref="I280:I295" si="16">G280-H280</f>
        <v>322346</v>
      </c>
      <c r="J280" s="12" t="s">
        <v>570</v>
      </c>
    </row>
    <row r="281" spans="1:10">
      <c r="A281" s="5">
        <v>3</v>
      </c>
      <c r="B281" s="12" t="s">
        <v>93</v>
      </c>
      <c r="C281" s="5" t="s">
        <v>441</v>
      </c>
      <c r="D281" s="5">
        <v>46</v>
      </c>
      <c r="E281" s="5">
        <v>531</v>
      </c>
      <c r="F281" s="5">
        <v>595.83</v>
      </c>
      <c r="G281" s="12">
        <v>316388</v>
      </c>
      <c r="H281" s="12">
        <v>0</v>
      </c>
      <c r="I281" s="21">
        <f t="shared" si="16"/>
        <v>316388</v>
      </c>
      <c r="J281" s="12" t="s">
        <v>95</v>
      </c>
    </row>
    <row r="282" spans="1:10">
      <c r="A282" s="5">
        <v>4</v>
      </c>
      <c r="B282" s="12" t="s">
        <v>93</v>
      </c>
      <c r="C282" s="5" t="s">
        <v>436</v>
      </c>
      <c r="D282" s="5">
        <v>31</v>
      </c>
      <c r="E282" s="5">
        <v>347</v>
      </c>
      <c r="F282" s="5">
        <v>595.83</v>
      </c>
      <c r="G282" s="12">
        <v>206754</v>
      </c>
      <c r="H282" s="12">
        <v>0</v>
      </c>
      <c r="I282" s="21">
        <f t="shared" si="16"/>
        <v>206754</v>
      </c>
      <c r="J282" s="12" t="s">
        <v>95</v>
      </c>
    </row>
    <row r="283" spans="1:10">
      <c r="A283" s="5">
        <v>5</v>
      </c>
      <c r="B283" s="12" t="s">
        <v>93</v>
      </c>
      <c r="C283" s="5" t="s">
        <v>571</v>
      </c>
      <c r="D283" s="5">
        <v>46</v>
      </c>
      <c r="E283" s="5">
        <v>544.5</v>
      </c>
      <c r="F283" s="5">
        <v>595.83</v>
      </c>
      <c r="G283" s="12">
        <v>324431</v>
      </c>
      <c r="H283" s="12">
        <v>0</v>
      </c>
      <c r="I283" s="21">
        <f t="shared" si="16"/>
        <v>324431</v>
      </c>
      <c r="J283" s="12" t="s">
        <v>95</v>
      </c>
    </row>
    <row r="284" spans="1:10">
      <c r="A284" s="5">
        <v>6</v>
      </c>
      <c r="B284" s="12" t="s">
        <v>93</v>
      </c>
      <c r="C284" s="5" t="s">
        <v>572</v>
      </c>
      <c r="D284" s="5">
        <v>46</v>
      </c>
      <c r="E284" s="5">
        <v>470.5</v>
      </c>
      <c r="F284" s="5">
        <v>595.83</v>
      </c>
      <c r="G284" s="12">
        <v>280340</v>
      </c>
      <c r="H284" s="12">
        <v>3500</v>
      </c>
      <c r="I284" s="21">
        <f t="shared" si="16"/>
        <v>276840</v>
      </c>
      <c r="J284" s="12" t="s">
        <v>570</v>
      </c>
    </row>
    <row r="285" spans="1:10">
      <c r="A285" s="5">
        <v>7</v>
      </c>
      <c r="B285" s="12" t="s">
        <v>93</v>
      </c>
      <c r="C285" s="5" t="s">
        <v>573</v>
      </c>
      <c r="D285" s="5">
        <v>99</v>
      </c>
      <c r="E285" s="5">
        <v>1124.5</v>
      </c>
      <c r="F285" s="5">
        <v>595.83</v>
      </c>
      <c r="G285" s="12">
        <v>670015</v>
      </c>
      <c r="H285" s="12">
        <v>0</v>
      </c>
      <c r="I285" s="21">
        <f t="shared" si="16"/>
        <v>670015</v>
      </c>
      <c r="J285" s="12" t="s">
        <v>95</v>
      </c>
    </row>
    <row r="286" spans="1:10">
      <c r="A286" s="5">
        <v>8</v>
      </c>
      <c r="B286" s="12" t="s">
        <v>93</v>
      </c>
      <c r="C286" s="5" t="s">
        <v>472</v>
      </c>
      <c r="D286" s="5">
        <v>8</v>
      </c>
      <c r="E286" s="5">
        <v>78</v>
      </c>
      <c r="F286" s="5">
        <v>595.83</v>
      </c>
      <c r="G286" s="12">
        <v>46475</v>
      </c>
      <c r="H286" s="12">
        <v>250</v>
      </c>
      <c r="I286" s="21">
        <f t="shared" si="16"/>
        <v>46225</v>
      </c>
      <c r="J286" s="12" t="s">
        <v>95</v>
      </c>
    </row>
    <row r="287" spans="1:10">
      <c r="A287" s="5">
        <v>9</v>
      </c>
      <c r="B287" s="12" t="s">
        <v>93</v>
      </c>
      <c r="C287" s="5" t="s">
        <v>574</v>
      </c>
      <c r="D287" s="5">
        <v>8</v>
      </c>
      <c r="E287" s="5">
        <v>88.5</v>
      </c>
      <c r="F287" s="5">
        <v>595.83</v>
      </c>
      <c r="G287" s="12">
        <v>52731</v>
      </c>
      <c r="H287" s="12">
        <v>0</v>
      </c>
      <c r="I287" s="21">
        <f t="shared" si="16"/>
        <v>52731</v>
      </c>
      <c r="J287" s="12" t="s">
        <v>570</v>
      </c>
    </row>
    <row r="288" spans="1:10">
      <c r="A288" s="5">
        <v>10</v>
      </c>
      <c r="B288" s="12" t="s">
        <v>93</v>
      </c>
      <c r="C288" s="5" t="s">
        <v>575</v>
      </c>
      <c r="D288" s="5">
        <v>7</v>
      </c>
      <c r="E288" s="5">
        <v>84</v>
      </c>
      <c r="F288" s="5">
        <v>595.83</v>
      </c>
      <c r="G288" s="12">
        <v>50050</v>
      </c>
      <c r="H288" s="12">
        <v>0</v>
      </c>
      <c r="I288" s="21">
        <f t="shared" si="16"/>
        <v>50050</v>
      </c>
      <c r="J288" s="12" t="s">
        <v>95</v>
      </c>
    </row>
    <row r="289" spans="1:10">
      <c r="A289" s="5">
        <v>11</v>
      </c>
      <c r="B289" s="12" t="s">
        <v>93</v>
      </c>
      <c r="C289" s="5" t="s">
        <v>576</v>
      </c>
      <c r="D289" s="5">
        <v>7</v>
      </c>
      <c r="E289" s="5">
        <v>76</v>
      </c>
      <c r="F289" s="5">
        <v>595.83</v>
      </c>
      <c r="G289" s="12">
        <v>45283</v>
      </c>
      <c r="H289" s="12">
        <v>250</v>
      </c>
      <c r="I289" s="21">
        <f t="shared" si="16"/>
        <v>45033</v>
      </c>
      <c r="J289" s="12" t="s">
        <v>570</v>
      </c>
    </row>
    <row r="290" spans="1:10">
      <c r="A290" s="5">
        <v>12</v>
      </c>
      <c r="B290" s="12" t="s">
        <v>93</v>
      </c>
      <c r="C290" s="5" t="s">
        <v>444</v>
      </c>
      <c r="D290" s="5">
        <v>17</v>
      </c>
      <c r="E290" s="5">
        <v>204</v>
      </c>
      <c r="F290" s="5">
        <v>595.83</v>
      </c>
      <c r="G290" s="12">
        <v>121550</v>
      </c>
      <c r="H290" s="12">
        <v>0</v>
      </c>
      <c r="I290" s="21">
        <f t="shared" si="16"/>
        <v>121550</v>
      </c>
      <c r="J290" s="12" t="s">
        <v>95</v>
      </c>
    </row>
    <row r="291" spans="1:10">
      <c r="A291" s="5">
        <v>13</v>
      </c>
      <c r="B291" s="12" t="s">
        <v>93</v>
      </c>
      <c r="C291" s="5" t="s">
        <v>577</v>
      </c>
      <c r="D291" s="5">
        <v>9</v>
      </c>
      <c r="E291" s="5">
        <v>108</v>
      </c>
      <c r="F291" s="5">
        <v>595.83</v>
      </c>
      <c r="G291" s="12">
        <v>64350</v>
      </c>
      <c r="H291" s="12">
        <v>0</v>
      </c>
      <c r="I291" s="21">
        <f t="shared" si="16"/>
        <v>64350</v>
      </c>
      <c r="J291" s="12" t="s">
        <v>570</v>
      </c>
    </row>
    <row r="292" spans="1:10">
      <c r="A292" s="5">
        <v>14</v>
      </c>
      <c r="B292" s="12" t="s">
        <v>93</v>
      </c>
      <c r="C292" s="5" t="s">
        <v>578</v>
      </c>
      <c r="D292" s="5">
        <v>2</v>
      </c>
      <c r="E292" s="5">
        <v>24</v>
      </c>
      <c r="F292" s="5">
        <v>595.83</v>
      </c>
      <c r="G292" s="12">
        <v>14300</v>
      </c>
      <c r="H292" s="12">
        <v>0</v>
      </c>
      <c r="I292" s="21">
        <f t="shared" si="16"/>
        <v>14300</v>
      </c>
      <c r="J292" s="12" t="s">
        <v>95</v>
      </c>
    </row>
    <row r="293" spans="1:10">
      <c r="A293" s="5">
        <v>15</v>
      </c>
      <c r="B293" s="12" t="s">
        <v>93</v>
      </c>
      <c r="C293" s="5" t="s">
        <v>579</v>
      </c>
      <c r="D293" s="5">
        <v>3</v>
      </c>
      <c r="E293" s="5">
        <v>36</v>
      </c>
      <c r="F293" s="5">
        <v>595.83</v>
      </c>
      <c r="G293" s="12">
        <v>21450</v>
      </c>
      <c r="H293" s="12">
        <v>0</v>
      </c>
      <c r="I293" s="21">
        <f t="shared" si="16"/>
        <v>21450</v>
      </c>
      <c r="J293" s="12" t="s">
        <v>95</v>
      </c>
    </row>
    <row r="294" spans="1:10">
      <c r="A294" s="5">
        <v>16</v>
      </c>
      <c r="B294" s="12" t="s">
        <v>93</v>
      </c>
      <c r="C294" s="5" t="s">
        <v>580</v>
      </c>
      <c r="D294" s="5">
        <v>4</v>
      </c>
      <c r="E294" s="5">
        <v>40.5</v>
      </c>
      <c r="F294" s="5">
        <v>595.83</v>
      </c>
      <c r="G294" s="12">
        <v>24131</v>
      </c>
      <c r="H294" s="12">
        <v>0</v>
      </c>
      <c r="I294" s="21">
        <f t="shared" si="16"/>
        <v>24131</v>
      </c>
      <c r="J294" s="12" t="s">
        <v>95</v>
      </c>
    </row>
    <row r="295" spans="1:10">
      <c r="A295" s="5">
        <v>17</v>
      </c>
      <c r="B295" s="12" t="s">
        <v>93</v>
      </c>
      <c r="C295" s="5" t="s">
        <v>581</v>
      </c>
      <c r="D295" s="5">
        <v>6</v>
      </c>
      <c r="E295" s="5">
        <v>72</v>
      </c>
      <c r="F295" s="5">
        <v>595.83</v>
      </c>
      <c r="G295" s="12">
        <v>42900</v>
      </c>
      <c r="H295" s="12">
        <v>0</v>
      </c>
      <c r="I295" s="21">
        <f t="shared" si="16"/>
        <v>42900</v>
      </c>
      <c r="J295" s="12" t="s">
        <v>570</v>
      </c>
    </row>
    <row r="296" spans="1:10">
      <c r="A296" s="11" t="s">
        <v>395</v>
      </c>
      <c r="B296" s="13" t="s">
        <v>93</v>
      </c>
      <c r="C296" s="11"/>
      <c r="D296" s="11">
        <v>391</v>
      </c>
      <c r="E296" s="11">
        <v>4441.5</v>
      </c>
      <c r="F296" s="11"/>
      <c r="G296" s="13">
        <v>2646394</v>
      </c>
      <c r="H296" s="13">
        <v>4000</v>
      </c>
      <c r="I296" s="22">
        <v>2642394</v>
      </c>
      <c r="J296" s="12"/>
    </row>
    <row r="297" spans="1:10">
      <c r="A297" s="5">
        <v>1</v>
      </c>
      <c r="B297" s="12" t="s">
        <v>332</v>
      </c>
      <c r="C297" s="5" t="s">
        <v>582</v>
      </c>
      <c r="D297" s="5">
        <v>8</v>
      </c>
      <c r="E297" s="5">
        <v>88.5</v>
      </c>
      <c r="F297" s="5">
        <v>595.83</v>
      </c>
      <c r="G297" s="12">
        <v>52731.25</v>
      </c>
      <c r="H297" s="12"/>
      <c r="I297" s="21">
        <f>G297-H297</f>
        <v>52731.25</v>
      </c>
      <c r="J297" s="12" t="s">
        <v>334</v>
      </c>
    </row>
    <row r="298" spans="1:10">
      <c r="A298" s="5">
        <v>2</v>
      </c>
      <c r="B298" s="12" t="s">
        <v>332</v>
      </c>
      <c r="C298" s="5" t="s">
        <v>583</v>
      </c>
      <c r="D298" s="5">
        <v>11</v>
      </c>
      <c r="E298" s="5">
        <v>132</v>
      </c>
      <c r="F298" s="5">
        <v>595.83</v>
      </c>
      <c r="G298" s="12">
        <v>78650</v>
      </c>
      <c r="H298" s="12"/>
      <c r="I298" s="21">
        <f t="shared" ref="I298:I304" si="17">G298-H298</f>
        <v>78650</v>
      </c>
      <c r="J298" s="12" t="s">
        <v>334</v>
      </c>
    </row>
    <row r="299" spans="1:10">
      <c r="A299" s="5">
        <v>3</v>
      </c>
      <c r="B299" s="12" t="s">
        <v>332</v>
      </c>
      <c r="C299" s="5" t="s">
        <v>584</v>
      </c>
      <c r="D299" s="5">
        <v>39</v>
      </c>
      <c r="E299" s="5">
        <v>396</v>
      </c>
      <c r="F299" s="5">
        <v>595.83</v>
      </c>
      <c r="G299" s="12">
        <v>235950</v>
      </c>
      <c r="H299" s="12">
        <v>500</v>
      </c>
      <c r="I299" s="21">
        <f t="shared" si="17"/>
        <v>235450</v>
      </c>
      <c r="J299" s="12" t="s">
        <v>334</v>
      </c>
    </row>
    <row r="300" spans="1:10">
      <c r="A300" s="5">
        <v>4</v>
      </c>
      <c r="B300" s="12" t="s">
        <v>332</v>
      </c>
      <c r="C300" s="5" t="s">
        <v>585</v>
      </c>
      <c r="D300" s="5">
        <v>3</v>
      </c>
      <c r="E300" s="5">
        <v>20</v>
      </c>
      <c r="F300" s="5">
        <v>595.83</v>
      </c>
      <c r="G300" s="12">
        <v>11916.6666666667</v>
      </c>
      <c r="H300" s="12">
        <v>250</v>
      </c>
      <c r="I300" s="21">
        <f t="shared" si="17"/>
        <v>11666.6666666667</v>
      </c>
      <c r="J300" s="12" t="s">
        <v>334</v>
      </c>
    </row>
    <row r="301" spans="1:10">
      <c r="A301" s="5">
        <v>5</v>
      </c>
      <c r="B301" s="12" t="s">
        <v>332</v>
      </c>
      <c r="C301" s="5" t="s">
        <v>586</v>
      </c>
      <c r="D301" s="5">
        <v>7</v>
      </c>
      <c r="E301" s="5">
        <v>78</v>
      </c>
      <c r="F301" s="5">
        <v>595.83</v>
      </c>
      <c r="G301" s="12">
        <v>46475</v>
      </c>
      <c r="H301" s="12"/>
      <c r="I301" s="21">
        <f t="shared" si="17"/>
        <v>46475</v>
      </c>
      <c r="J301" s="12" t="s">
        <v>334</v>
      </c>
    </row>
    <row r="302" spans="1:10">
      <c r="A302" s="5">
        <v>6</v>
      </c>
      <c r="B302" s="12" t="s">
        <v>332</v>
      </c>
      <c r="C302" s="5" t="s">
        <v>587</v>
      </c>
      <c r="D302" s="5">
        <v>24</v>
      </c>
      <c r="E302" s="5">
        <v>235.5</v>
      </c>
      <c r="F302" s="5">
        <v>595.83</v>
      </c>
      <c r="G302" s="12">
        <v>140318.75</v>
      </c>
      <c r="H302" s="12">
        <v>250</v>
      </c>
      <c r="I302" s="21">
        <f t="shared" si="17"/>
        <v>140068.75</v>
      </c>
      <c r="J302" s="12" t="s">
        <v>334</v>
      </c>
    </row>
    <row r="303" spans="1:10">
      <c r="A303" s="5">
        <v>7</v>
      </c>
      <c r="B303" s="12" t="s">
        <v>332</v>
      </c>
      <c r="C303" s="5" t="s">
        <v>406</v>
      </c>
      <c r="D303" s="5">
        <v>18</v>
      </c>
      <c r="E303" s="5">
        <v>205.5</v>
      </c>
      <c r="F303" s="5">
        <v>595.83</v>
      </c>
      <c r="G303" s="12">
        <v>122443.75</v>
      </c>
      <c r="H303" s="12"/>
      <c r="I303" s="21">
        <f t="shared" si="17"/>
        <v>122443.75</v>
      </c>
      <c r="J303" s="12" t="s">
        <v>334</v>
      </c>
    </row>
    <row r="304" spans="1:10">
      <c r="A304" s="5">
        <v>8</v>
      </c>
      <c r="B304" s="12" t="s">
        <v>332</v>
      </c>
      <c r="C304" s="5" t="s">
        <v>440</v>
      </c>
      <c r="D304" s="5">
        <v>3</v>
      </c>
      <c r="E304" s="5">
        <v>36</v>
      </c>
      <c r="F304" s="5">
        <v>595.83</v>
      </c>
      <c r="G304" s="12">
        <v>21450</v>
      </c>
      <c r="H304" s="12"/>
      <c r="I304" s="21">
        <f t="shared" si="17"/>
        <v>21450</v>
      </c>
      <c r="J304" s="12" t="s">
        <v>334</v>
      </c>
    </row>
    <row r="305" spans="1:10">
      <c r="A305" s="11" t="s">
        <v>395</v>
      </c>
      <c r="B305" s="13" t="s">
        <v>332</v>
      </c>
      <c r="C305" s="11"/>
      <c r="D305" s="11">
        <v>113</v>
      </c>
      <c r="E305" s="11">
        <v>1191.5</v>
      </c>
      <c r="F305" s="11"/>
      <c r="G305" s="13">
        <v>709935.416666667</v>
      </c>
      <c r="H305" s="13">
        <v>1000</v>
      </c>
      <c r="I305" s="22">
        <v>708935.416666667</v>
      </c>
      <c r="J305" s="12"/>
    </row>
    <row r="306" spans="1:10">
      <c r="A306" s="5">
        <v>1</v>
      </c>
      <c r="B306" s="12" t="s">
        <v>221</v>
      </c>
      <c r="C306" s="5" t="s">
        <v>428</v>
      </c>
      <c r="D306" s="5">
        <v>4</v>
      </c>
      <c r="E306" s="5">
        <v>48</v>
      </c>
      <c r="F306" s="5">
        <v>595.83</v>
      </c>
      <c r="G306" s="12">
        <v>28600</v>
      </c>
      <c r="H306" s="12"/>
      <c r="I306" s="21">
        <f>G306-H306</f>
        <v>28600</v>
      </c>
      <c r="J306" s="12" t="s">
        <v>224</v>
      </c>
    </row>
    <row r="307" spans="1:10">
      <c r="A307" s="5">
        <v>2</v>
      </c>
      <c r="B307" s="12" t="s">
        <v>221</v>
      </c>
      <c r="C307" s="5" t="s">
        <v>588</v>
      </c>
      <c r="D307" s="5">
        <v>66</v>
      </c>
      <c r="E307" s="5">
        <v>712.5</v>
      </c>
      <c r="F307" s="5">
        <v>595.83</v>
      </c>
      <c r="G307" s="12">
        <v>424531.25</v>
      </c>
      <c r="H307" s="12">
        <v>750</v>
      </c>
      <c r="I307" s="21">
        <f t="shared" ref="I307:I314" si="18">G307-H307</f>
        <v>423781.25</v>
      </c>
      <c r="J307" s="12" t="s">
        <v>224</v>
      </c>
    </row>
    <row r="308" spans="1:10">
      <c r="A308" s="5">
        <v>3</v>
      </c>
      <c r="B308" s="12" t="s">
        <v>221</v>
      </c>
      <c r="C308" s="5" t="s">
        <v>589</v>
      </c>
      <c r="D308" s="5">
        <v>15</v>
      </c>
      <c r="E308" s="5">
        <v>143</v>
      </c>
      <c r="F308" s="5">
        <v>595.83</v>
      </c>
      <c r="G308" s="12">
        <v>85204.1666666666</v>
      </c>
      <c r="H308" s="12">
        <v>250</v>
      </c>
      <c r="I308" s="21">
        <f t="shared" si="18"/>
        <v>84954.1666666666</v>
      </c>
      <c r="J308" s="12" t="s">
        <v>224</v>
      </c>
    </row>
    <row r="309" spans="1:10">
      <c r="A309" s="5">
        <v>4</v>
      </c>
      <c r="B309" s="12" t="s">
        <v>221</v>
      </c>
      <c r="C309" s="5" t="s">
        <v>590</v>
      </c>
      <c r="D309" s="5">
        <v>49</v>
      </c>
      <c r="E309" s="5">
        <v>538</v>
      </c>
      <c r="F309" s="5">
        <v>595.83</v>
      </c>
      <c r="G309" s="12">
        <v>320558.333333333</v>
      </c>
      <c r="H309" s="12">
        <v>750</v>
      </c>
      <c r="I309" s="21">
        <f t="shared" si="18"/>
        <v>319808.333333333</v>
      </c>
      <c r="J309" s="12" t="s">
        <v>591</v>
      </c>
    </row>
    <row r="310" spans="1:10">
      <c r="A310" s="5">
        <v>5</v>
      </c>
      <c r="B310" s="12" t="s">
        <v>221</v>
      </c>
      <c r="C310" s="5" t="s">
        <v>437</v>
      </c>
      <c r="D310" s="5">
        <v>12</v>
      </c>
      <c r="E310" s="5">
        <v>144</v>
      </c>
      <c r="F310" s="5">
        <v>595.83</v>
      </c>
      <c r="G310" s="12">
        <v>85800</v>
      </c>
      <c r="H310" s="12"/>
      <c r="I310" s="21">
        <f t="shared" si="18"/>
        <v>85800</v>
      </c>
      <c r="J310" s="12" t="s">
        <v>591</v>
      </c>
    </row>
    <row r="311" spans="1:10">
      <c r="A311" s="5">
        <v>6</v>
      </c>
      <c r="B311" s="12" t="s">
        <v>221</v>
      </c>
      <c r="C311" s="5" t="s">
        <v>592</v>
      </c>
      <c r="D311" s="5">
        <v>6</v>
      </c>
      <c r="E311" s="5">
        <v>64</v>
      </c>
      <c r="F311" s="5">
        <v>595.83</v>
      </c>
      <c r="G311" s="12">
        <v>38133.3333333333</v>
      </c>
      <c r="H311" s="12">
        <v>250</v>
      </c>
      <c r="I311" s="21">
        <f t="shared" si="18"/>
        <v>37883.3333333333</v>
      </c>
      <c r="J311" s="12" t="s">
        <v>591</v>
      </c>
    </row>
    <row r="312" spans="1:10">
      <c r="A312" s="5">
        <v>7</v>
      </c>
      <c r="B312" s="12" t="s">
        <v>221</v>
      </c>
      <c r="C312" s="5" t="s">
        <v>593</v>
      </c>
      <c r="D312" s="5">
        <v>6</v>
      </c>
      <c r="E312" s="5">
        <v>64</v>
      </c>
      <c r="F312" s="5">
        <v>595.83</v>
      </c>
      <c r="G312" s="12">
        <v>38133.3333333333</v>
      </c>
      <c r="H312" s="12">
        <v>250</v>
      </c>
      <c r="I312" s="21">
        <f t="shared" si="18"/>
        <v>37883.3333333333</v>
      </c>
      <c r="J312" s="12" t="s">
        <v>591</v>
      </c>
    </row>
    <row r="313" spans="1:10">
      <c r="A313" s="5">
        <v>8</v>
      </c>
      <c r="B313" s="12" t="s">
        <v>221</v>
      </c>
      <c r="C313" s="5" t="s">
        <v>594</v>
      </c>
      <c r="D313" s="5">
        <v>5</v>
      </c>
      <c r="E313" s="5">
        <v>44.5</v>
      </c>
      <c r="F313" s="5">
        <v>595.83</v>
      </c>
      <c r="G313" s="12">
        <v>26514.5833333333</v>
      </c>
      <c r="H313" s="12">
        <v>250</v>
      </c>
      <c r="I313" s="21">
        <f t="shared" si="18"/>
        <v>26264.5833333333</v>
      </c>
      <c r="J313" s="12" t="s">
        <v>591</v>
      </c>
    </row>
    <row r="314" spans="1:10">
      <c r="A314" s="5">
        <v>9</v>
      </c>
      <c r="B314" s="12" t="s">
        <v>221</v>
      </c>
      <c r="C314" s="5" t="s">
        <v>595</v>
      </c>
      <c r="D314" s="5">
        <v>2</v>
      </c>
      <c r="E314" s="5">
        <v>24</v>
      </c>
      <c r="F314" s="5">
        <v>595.83</v>
      </c>
      <c r="G314" s="12">
        <v>14300</v>
      </c>
      <c r="H314" s="12"/>
      <c r="I314" s="21">
        <f t="shared" si="18"/>
        <v>14300</v>
      </c>
      <c r="J314" s="12" t="s">
        <v>591</v>
      </c>
    </row>
    <row r="315" spans="1:10">
      <c r="A315" s="11" t="s">
        <v>395</v>
      </c>
      <c r="B315" s="13" t="s">
        <v>221</v>
      </c>
      <c r="C315" s="11"/>
      <c r="D315" s="11">
        <v>165</v>
      </c>
      <c r="E315" s="11">
        <v>1782</v>
      </c>
      <c r="F315" s="11"/>
      <c r="G315" s="13">
        <v>1061775</v>
      </c>
      <c r="H315" s="13">
        <v>2500</v>
      </c>
      <c r="I315" s="22">
        <v>1059275</v>
      </c>
      <c r="J315" s="12"/>
    </row>
    <row r="316" spans="1:10">
      <c r="A316" s="5">
        <v>1</v>
      </c>
      <c r="B316" s="12" t="s">
        <v>166</v>
      </c>
      <c r="C316" s="5" t="s">
        <v>596</v>
      </c>
      <c r="D316" s="5">
        <v>6</v>
      </c>
      <c r="E316" s="5">
        <v>56</v>
      </c>
      <c r="F316" s="5">
        <v>595.83</v>
      </c>
      <c r="G316" s="12">
        <v>33366.6666666667</v>
      </c>
      <c r="H316" s="12">
        <v>500</v>
      </c>
      <c r="I316" s="21">
        <f>G316-H316</f>
        <v>32866.6666666667</v>
      </c>
      <c r="J316" s="12" t="s">
        <v>597</v>
      </c>
    </row>
    <row r="317" spans="1:10">
      <c r="A317" s="5">
        <v>2</v>
      </c>
      <c r="B317" s="12" t="s">
        <v>166</v>
      </c>
      <c r="C317" s="5" t="s">
        <v>598</v>
      </c>
      <c r="D317" s="5">
        <v>5</v>
      </c>
      <c r="E317" s="5">
        <v>44</v>
      </c>
      <c r="F317" s="5">
        <v>595.83</v>
      </c>
      <c r="G317" s="12">
        <v>26216.6666666667</v>
      </c>
      <c r="H317" s="12">
        <v>500</v>
      </c>
      <c r="I317" s="21">
        <f t="shared" ref="I317:I324" si="19">G317-H317</f>
        <v>25716.6666666667</v>
      </c>
      <c r="J317" s="12" t="s">
        <v>597</v>
      </c>
    </row>
    <row r="318" spans="1:10">
      <c r="A318" s="5">
        <v>3</v>
      </c>
      <c r="B318" s="12" t="s">
        <v>166</v>
      </c>
      <c r="C318" s="5" t="s">
        <v>599</v>
      </c>
      <c r="D318" s="5">
        <v>3</v>
      </c>
      <c r="E318" s="5">
        <v>36</v>
      </c>
      <c r="F318" s="5">
        <v>595.83</v>
      </c>
      <c r="G318" s="12">
        <v>21450</v>
      </c>
      <c r="H318" s="12"/>
      <c r="I318" s="21">
        <f t="shared" si="19"/>
        <v>21450</v>
      </c>
      <c r="J318" s="12" t="s">
        <v>597</v>
      </c>
    </row>
    <row r="319" spans="1:10">
      <c r="A319" s="5">
        <v>4</v>
      </c>
      <c r="B319" s="12" t="s">
        <v>166</v>
      </c>
      <c r="C319" s="5" t="s">
        <v>457</v>
      </c>
      <c r="D319" s="5">
        <v>34</v>
      </c>
      <c r="E319" s="5">
        <v>385.5</v>
      </c>
      <c r="F319" s="5">
        <v>595.83</v>
      </c>
      <c r="G319" s="12">
        <v>229693.75</v>
      </c>
      <c r="H319" s="12"/>
      <c r="I319" s="21">
        <f t="shared" si="19"/>
        <v>229693.75</v>
      </c>
      <c r="J319" s="12" t="s">
        <v>597</v>
      </c>
    </row>
    <row r="320" spans="1:10">
      <c r="A320" s="5">
        <v>5</v>
      </c>
      <c r="B320" s="12" t="s">
        <v>166</v>
      </c>
      <c r="C320" s="5" t="s">
        <v>573</v>
      </c>
      <c r="D320" s="5">
        <v>3</v>
      </c>
      <c r="E320" s="5">
        <v>36</v>
      </c>
      <c r="F320" s="5">
        <v>595.83</v>
      </c>
      <c r="G320" s="12">
        <v>21450</v>
      </c>
      <c r="H320" s="12"/>
      <c r="I320" s="21">
        <f t="shared" si="19"/>
        <v>21450</v>
      </c>
      <c r="J320" s="12" t="s">
        <v>597</v>
      </c>
    </row>
    <row r="321" spans="1:10">
      <c r="A321" s="5">
        <v>6</v>
      </c>
      <c r="B321" s="12" t="s">
        <v>166</v>
      </c>
      <c r="C321" s="5" t="s">
        <v>600</v>
      </c>
      <c r="D321" s="5">
        <v>3</v>
      </c>
      <c r="E321" s="5">
        <v>36</v>
      </c>
      <c r="F321" s="5">
        <v>595.83</v>
      </c>
      <c r="G321" s="12">
        <v>21450</v>
      </c>
      <c r="H321" s="12"/>
      <c r="I321" s="21">
        <f t="shared" si="19"/>
        <v>21450</v>
      </c>
      <c r="J321" s="12" t="s">
        <v>597</v>
      </c>
    </row>
    <row r="322" spans="1:10">
      <c r="A322" s="5">
        <v>7</v>
      </c>
      <c r="B322" s="12" t="s">
        <v>166</v>
      </c>
      <c r="C322" s="5" t="s">
        <v>601</v>
      </c>
      <c r="D322" s="5">
        <v>7</v>
      </c>
      <c r="E322" s="5">
        <v>68.5</v>
      </c>
      <c r="F322" s="5">
        <v>595.83</v>
      </c>
      <c r="G322" s="12">
        <v>40814.5833333333</v>
      </c>
      <c r="H322" s="12">
        <v>250</v>
      </c>
      <c r="I322" s="21">
        <f t="shared" si="19"/>
        <v>40564.5833333333</v>
      </c>
      <c r="J322" s="12" t="s">
        <v>597</v>
      </c>
    </row>
    <row r="323" spans="1:10">
      <c r="A323" s="5">
        <v>8</v>
      </c>
      <c r="B323" s="12" t="s">
        <v>166</v>
      </c>
      <c r="C323" s="5" t="s">
        <v>464</v>
      </c>
      <c r="D323" s="5">
        <v>18</v>
      </c>
      <c r="E323" s="5">
        <v>185</v>
      </c>
      <c r="F323" s="5">
        <v>595.83</v>
      </c>
      <c r="G323" s="12">
        <v>110229.166666667</v>
      </c>
      <c r="H323" s="12">
        <v>250</v>
      </c>
      <c r="I323" s="21">
        <f t="shared" si="19"/>
        <v>109979.166666667</v>
      </c>
      <c r="J323" s="12" t="s">
        <v>597</v>
      </c>
    </row>
    <row r="324" spans="1:10">
      <c r="A324" s="5">
        <v>9</v>
      </c>
      <c r="B324" s="12" t="s">
        <v>166</v>
      </c>
      <c r="C324" s="5" t="s">
        <v>403</v>
      </c>
      <c r="D324" s="5">
        <v>4</v>
      </c>
      <c r="E324" s="5">
        <v>48</v>
      </c>
      <c r="F324" s="5">
        <v>595.83</v>
      </c>
      <c r="G324" s="12">
        <v>28600</v>
      </c>
      <c r="H324" s="12"/>
      <c r="I324" s="21">
        <f t="shared" si="19"/>
        <v>28600</v>
      </c>
      <c r="J324" s="12" t="s">
        <v>597</v>
      </c>
    </row>
    <row r="325" spans="1:10">
      <c r="A325" s="11" t="s">
        <v>395</v>
      </c>
      <c r="B325" s="13" t="s">
        <v>166</v>
      </c>
      <c r="C325" s="11"/>
      <c r="D325" s="11">
        <v>83</v>
      </c>
      <c r="E325" s="11">
        <v>895</v>
      </c>
      <c r="F325" s="11"/>
      <c r="G325" s="13">
        <v>533270.833333334</v>
      </c>
      <c r="H325" s="13">
        <v>1500</v>
      </c>
      <c r="I325" s="22">
        <v>531770.833333334</v>
      </c>
      <c r="J325" s="12"/>
    </row>
    <row r="326" spans="1:10">
      <c r="A326" s="5">
        <v>1</v>
      </c>
      <c r="B326" s="12" t="s">
        <v>602</v>
      </c>
      <c r="C326" s="5" t="s">
        <v>603</v>
      </c>
      <c r="D326" s="5">
        <v>66</v>
      </c>
      <c r="E326" s="5">
        <v>746</v>
      </c>
      <c r="F326" s="5">
        <v>595.83</v>
      </c>
      <c r="G326" s="12">
        <v>444491.666666667</v>
      </c>
      <c r="H326" s="12"/>
      <c r="I326" s="21">
        <v>444491.666666667</v>
      </c>
      <c r="J326" s="12" t="s">
        <v>604</v>
      </c>
    </row>
    <row r="327" spans="1:10">
      <c r="A327" s="5">
        <v>2</v>
      </c>
      <c r="B327" s="12" t="s">
        <v>602</v>
      </c>
      <c r="C327" s="5" t="s">
        <v>602</v>
      </c>
      <c r="D327" s="11">
        <v>1</v>
      </c>
      <c r="E327" s="11">
        <v>8</v>
      </c>
      <c r="F327" s="11" t="s">
        <v>392</v>
      </c>
      <c r="G327" s="12">
        <v>4000</v>
      </c>
      <c r="H327" s="12"/>
      <c r="I327" s="21">
        <v>4000</v>
      </c>
      <c r="J327" s="12" t="s">
        <v>604</v>
      </c>
    </row>
    <row r="328" spans="1:10">
      <c r="A328" s="11" t="s">
        <v>395</v>
      </c>
      <c r="B328" s="13" t="s">
        <v>602</v>
      </c>
      <c r="C328" s="11"/>
      <c r="D328" s="11">
        <v>67</v>
      </c>
      <c r="E328" s="11">
        <v>754</v>
      </c>
      <c r="F328" s="11"/>
      <c r="G328" s="13">
        <v>448491.666666667</v>
      </c>
      <c r="H328" s="13">
        <v>0</v>
      </c>
      <c r="I328" s="22">
        <v>448491.666666667</v>
      </c>
      <c r="J328" s="12"/>
    </row>
    <row r="329" spans="1:10">
      <c r="A329" s="5">
        <v>1</v>
      </c>
      <c r="B329" s="5" t="s">
        <v>79</v>
      </c>
      <c r="C329" s="42" t="s">
        <v>187</v>
      </c>
      <c r="D329" s="5">
        <v>6</v>
      </c>
      <c r="E329" s="5">
        <v>72</v>
      </c>
      <c r="F329" s="5">
        <v>595.83</v>
      </c>
      <c r="G329" s="18">
        <f>E329*F329</f>
        <v>42899.76</v>
      </c>
      <c r="H329" s="5"/>
      <c r="I329" s="18">
        <f>G329-H329</f>
        <v>42899.76</v>
      </c>
      <c r="J329" s="39" t="s">
        <v>605</v>
      </c>
    </row>
    <row r="330" spans="1:10">
      <c r="A330" s="5">
        <v>2</v>
      </c>
      <c r="B330" s="5" t="s">
        <v>79</v>
      </c>
      <c r="C330" s="5" t="s">
        <v>606</v>
      </c>
      <c r="D330" s="5">
        <v>30</v>
      </c>
      <c r="E330" s="5">
        <v>330.5</v>
      </c>
      <c r="F330" s="5">
        <v>595.83</v>
      </c>
      <c r="G330" s="18">
        <f t="shared" ref="G330:G340" si="20">E330*F330</f>
        <v>196921.815</v>
      </c>
      <c r="H330" s="5"/>
      <c r="I330" s="18">
        <f t="shared" ref="I330:I340" si="21">G330-H330</f>
        <v>196921.815</v>
      </c>
      <c r="J330" s="39" t="s">
        <v>605</v>
      </c>
    </row>
    <row r="331" spans="1:10">
      <c r="A331" s="5">
        <v>3</v>
      </c>
      <c r="B331" s="5" t="s">
        <v>79</v>
      </c>
      <c r="C331" s="5" t="s">
        <v>607</v>
      </c>
      <c r="D331" s="5">
        <v>26</v>
      </c>
      <c r="E331" s="5">
        <v>286.5</v>
      </c>
      <c r="F331" s="5">
        <v>595.83</v>
      </c>
      <c r="G331" s="18">
        <f t="shared" si="20"/>
        <v>170705.295</v>
      </c>
      <c r="H331" s="5"/>
      <c r="I331" s="18">
        <f t="shared" si="21"/>
        <v>170705.295</v>
      </c>
      <c r="J331" s="39" t="s">
        <v>605</v>
      </c>
    </row>
    <row r="332" spans="1:10">
      <c r="A332" s="5">
        <v>4</v>
      </c>
      <c r="B332" s="5" t="s">
        <v>79</v>
      </c>
      <c r="C332" s="5" t="s">
        <v>406</v>
      </c>
      <c r="D332" s="5">
        <v>36</v>
      </c>
      <c r="E332" s="5">
        <v>430</v>
      </c>
      <c r="F332" s="5">
        <v>595.83</v>
      </c>
      <c r="G332" s="18">
        <f t="shared" si="20"/>
        <v>256206.9</v>
      </c>
      <c r="H332" s="5"/>
      <c r="I332" s="18">
        <f t="shared" si="21"/>
        <v>256206.9</v>
      </c>
      <c r="J332" s="39" t="s">
        <v>605</v>
      </c>
    </row>
    <row r="333" spans="1:10">
      <c r="A333" s="5">
        <v>5</v>
      </c>
      <c r="B333" s="5" t="s">
        <v>79</v>
      </c>
      <c r="C333" s="5" t="s">
        <v>608</v>
      </c>
      <c r="D333" s="5">
        <v>21</v>
      </c>
      <c r="E333" s="5">
        <v>248</v>
      </c>
      <c r="F333" s="5">
        <v>595.83</v>
      </c>
      <c r="G333" s="18">
        <f t="shared" si="20"/>
        <v>147765.84</v>
      </c>
      <c r="H333" s="5"/>
      <c r="I333" s="18">
        <f t="shared" si="21"/>
        <v>147765.84</v>
      </c>
      <c r="J333" s="39" t="s">
        <v>605</v>
      </c>
    </row>
    <row r="334" spans="1:10">
      <c r="A334" s="5">
        <v>6</v>
      </c>
      <c r="B334" s="5" t="s">
        <v>79</v>
      </c>
      <c r="C334" s="5" t="s">
        <v>609</v>
      </c>
      <c r="D334" s="5">
        <v>17</v>
      </c>
      <c r="E334" s="5">
        <v>188.5</v>
      </c>
      <c r="F334" s="5">
        <v>595.83</v>
      </c>
      <c r="G334" s="18">
        <f t="shared" si="20"/>
        <v>112313.955</v>
      </c>
      <c r="H334" s="5">
        <v>250</v>
      </c>
      <c r="I334" s="18">
        <f t="shared" si="21"/>
        <v>112063.955</v>
      </c>
      <c r="J334" s="39" t="s">
        <v>605</v>
      </c>
    </row>
    <row r="335" spans="1:10">
      <c r="A335" s="5">
        <v>7</v>
      </c>
      <c r="B335" s="5" t="s">
        <v>79</v>
      </c>
      <c r="C335" s="24" t="s">
        <v>610</v>
      </c>
      <c r="D335" s="5">
        <v>14</v>
      </c>
      <c r="E335" s="5">
        <v>144.5</v>
      </c>
      <c r="F335" s="5">
        <v>595.83</v>
      </c>
      <c r="G335" s="18">
        <f t="shared" si="20"/>
        <v>86097.435</v>
      </c>
      <c r="H335" s="5">
        <v>500</v>
      </c>
      <c r="I335" s="18">
        <f t="shared" si="21"/>
        <v>85597.435</v>
      </c>
      <c r="J335" s="39" t="s">
        <v>605</v>
      </c>
    </row>
    <row r="336" spans="1:10">
      <c r="A336" s="5">
        <v>8</v>
      </c>
      <c r="B336" s="5" t="s">
        <v>79</v>
      </c>
      <c r="C336" s="5" t="s">
        <v>611</v>
      </c>
      <c r="D336" s="5">
        <v>7</v>
      </c>
      <c r="E336" s="5">
        <v>84</v>
      </c>
      <c r="F336" s="5">
        <v>595.83</v>
      </c>
      <c r="G336" s="18">
        <f t="shared" si="20"/>
        <v>50049.72</v>
      </c>
      <c r="H336" s="5"/>
      <c r="I336" s="18">
        <f t="shared" si="21"/>
        <v>50049.72</v>
      </c>
      <c r="J336" s="39" t="s">
        <v>605</v>
      </c>
    </row>
    <row r="337" spans="1:10">
      <c r="A337" s="5">
        <v>9</v>
      </c>
      <c r="B337" s="5" t="s">
        <v>79</v>
      </c>
      <c r="C337" s="5" t="s">
        <v>612</v>
      </c>
      <c r="D337" s="5">
        <v>6</v>
      </c>
      <c r="E337" s="5">
        <f>D337*12</f>
        <v>72</v>
      </c>
      <c r="F337" s="5">
        <v>595.83</v>
      </c>
      <c r="G337" s="18">
        <f t="shared" si="20"/>
        <v>42899.76</v>
      </c>
      <c r="H337" s="5"/>
      <c r="I337" s="18">
        <f t="shared" si="21"/>
        <v>42899.76</v>
      </c>
      <c r="J337" s="39" t="s">
        <v>605</v>
      </c>
    </row>
    <row r="338" spans="1:10">
      <c r="A338" s="5">
        <v>10</v>
      </c>
      <c r="B338" s="5" t="s">
        <v>79</v>
      </c>
      <c r="C338" s="5" t="s">
        <v>613</v>
      </c>
      <c r="D338" s="5">
        <v>3</v>
      </c>
      <c r="E338" s="5">
        <v>36</v>
      </c>
      <c r="F338" s="5">
        <v>595.83</v>
      </c>
      <c r="G338" s="18">
        <f t="shared" si="20"/>
        <v>21449.88</v>
      </c>
      <c r="H338" s="5"/>
      <c r="I338" s="18">
        <f t="shared" si="21"/>
        <v>21449.88</v>
      </c>
      <c r="J338" s="39" t="s">
        <v>605</v>
      </c>
    </row>
    <row r="339" spans="1:10">
      <c r="A339" s="5">
        <v>11</v>
      </c>
      <c r="B339" s="5" t="s">
        <v>79</v>
      </c>
      <c r="C339" s="5" t="s">
        <v>614</v>
      </c>
      <c r="D339" s="5">
        <v>7</v>
      </c>
      <c r="E339" s="5">
        <v>84</v>
      </c>
      <c r="F339" s="5">
        <v>595.83</v>
      </c>
      <c r="G339" s="18">
        <f t="shared" si="20"/>
        <v>50049.72</v>
      </c>
      <c r="H339" s="5"/>
      <c r="I339" s="18">
        <f t="shared" si="21"/>
        <v>50049.72</v>
      </c>
      <c r="J339" s="39" t="s">
        <v>605</v>
      </c>
    </row>
    <row r="340" spans="1:10">
      <c r="A340" s="5">
        <v>12</v>
      </c>
      <c r="B340" s="5" t="s">
        <v>79</v>
      </c>
      <c r="C340" s="5" t="s">
        <v>615</v>
      </c>
      <c r="D340" s="5">
        <v>5</v>
      </c>
      <c r="E340" s="5">
        <v>60</v>
      </c>
      <c r="F340" s="5">
        <v>595.83</v>
      </c>
      <c r="G340" s="18">
        <f t="shared" si="20"/>
        <v>35749.8</v>
      </c>
      <c r="H340" s="5"/>
      <c r="I340" s="18">
        <f t="shared" si="21"/>
        <v>35749.8</v>
      </c>
      <c r="J340" s="39" t="s">
        <v>605</v>
      </c>
    </row>
    <row r="341" spans="1:10">
      <c r="A341" s="11" t="s">
        <v>395</v>
      </c>
      <c r="B341" s="11" t="s">
        <v>79</v>
      </c>
      <c r="C341" s="11"/>
      <c r="D341" s="11">
        <f t="shared" ref="D341:I341" si="22">SUM(D329:D340)</f>
        <v>178</v>
      </c>
      <c r="E341" s="25">
        <f t="shared" si="22"/>
        <v>2036</v>
      </c>
      <c r="F341" s="14"/>
      <c r="G341" s="15">
        <f t="shared" si="22"/>
        <v>1213109.88</v>
      </c>
      <c r="H341" s="11">
        <f t="shared" si="22"/>
        <v>750</v>
      </c>
      <c r="I341" s="15">
        <f t="shared" si="22"/>
        <v>1212359.88</v>
      </c>
      <c r="J341" s="12"/>
    </row>
    <row r="342" spans="1:10">
      <c r="A342" s="5">
        <v>1</v>
      </c>
      <c r="B342" s="12" t="s">
        <v>232</v>
      </c>
      <c r="C342" s="5" t="s">
        <v>460</v>
      </c>
      <c r="D342" s="5">
        <v>4</v>
      </c>
      <c r="E342" s="5">
        <v>48</v>
      </c>
      <c r="F342" s="5">
        <v>595.83</v>
      </c>
      <c r="G342" s="12">
        <v>28600</v>
      </c>
      <c r="H342" s="12"/>
      <c r="I342" s="21">
        <f>G342-H342</f>
        <v>28600</v>
      </c>
      <c r="J342" s="12" t="s">
        <v>616</v>
      </c>
    </row>
    <row r="343" spans="1:10">
      <c r="A343" s="5">
        <v>2</v>
      </c>
      <c r="B343" s="12" t="s">
        <v>232</v>
      </c>
      <c r="C343" s="5" t="s">
        <v>617</v>
      </c>
      <c r="D343" s="5">
        <v>2</v>
      </c>
      <c r="E343" s="5">
        <v>24</v>
      </c>
      <c r="F343" s="5">
        <v>595.83</v>
      </c>
      <c r="G343" s="12">
        <v>14300</v>
      </c>
      <c r="H343" s="12"/>
      <c r="I343" s="21">
        <f t="shared" ref="I343:I353" si="23">G343-H343</f>
        <v>14300</v>
      </c>
      <c r="J343" s="12" t="s">
        <v>616</v>
      </c>
    </row>
    <row r="344" spans="1:10">
      <c r="A344" s="5">
        <v>3</v>
      </c>
      <c r="B344" s="12" t="s">
        <v>232</v>
      </c>
      <c r="C344" s="5" t="s">
        <v>618</v>
      </c>
      <c r="D344" s="5">
        <v>2</v>
      </c>
      <c r="E344" s="5">
        <v>24</v>
      </c>
      <c r="F344" s="5">
        <v>595.83</v>
      </c>
      <c r="G344" s="12">
        <v>14300</v>
      </c>
      <c r="H344" s="12"/>
      <c r="I344" s="21">
        <f t="shared" si="23"/>
        <v>14300</v>
      </c>
      <c r="J344" s="12" t="s">
        <v>616</v>
      </c>
    </row>
    <row r="345" spans="1:10">
      <c r="A345" s="5">
        <v>4</v>
      </c>
      <c r="B345" s="12" t="s">
        <v>232</v>
      </c>
      <c r="C345" s="5" t="s">
        <v>619</v>
      </c>
      <c r="D345" s="5">
        <v>6</v>
      </c>
      <c r="E345" s="5">
        <v>56.5</v>
      </c>
      <c r="F345" s="5">
        <v>595.83</v>
      </c>
      <c r="G345" s="12">
        <v>33664.5833333333</v>
      </c>
      <c r="H345" s="12">
        <v>250</v>
      </c>
      <c r="I345" s="21">
        <f t="shared" si="23"/>
        <v>33414.5833333333</v>
      </c>
      <c r="J345" s="12" t="s">
        <v>616</v>
      </c>
    </row>
    <row r="346" spans="1:10">
      <c r="A346" s="5">
        <v>5</v>
      </c>
      <c r="B346" s="12" t="s">
        <v>232</v>
      </c>
      <c r="C346" s="5" t="s">
        <v>620</v>
      </c>
      <c r="D346" s="5">
        <v>48</v>
      </c>
      <c r="E346" s="5">
        <v>538</v>
      </c>
      <c r="F346" s="5">
        <v>595.83</v>
      </c>
      <c r="G346" s="12">
        <v>320558.333333333</v>
      </c>
      <c r="H346" s="12">
        <v>250</v>
      </c>
      <c r="I346" s="21">
        <f t="shared" si="23"/>
        <v>320308.333333333</v>
      </c>
      <c r="J346" s="12" t="s">
        <v>621</v>
      </c>
    </row>
    <row r="347" spans="1:10">
      <c r="A347" s="5">
        <v>6</v>
      </c>
      <c r="B347" s="12" t="s">
        <v>232</v>
      </c>
      <c r="C347" s="5" t="s">
        <v>486</v>
      </c>
      <c r="D347" s="5">
        <v>8</v>
      </c>
      <c r="E347" s="5">
        <v>80</v>
      </c>
      <c r="F347" s="5">
        <v>595.83</v>
      </c>
      <c r="G347" s="12">
        <v>47666.6666666667</v>
      </c>
      <c r="H347" s="12">
        <v>500</v>
      </c>
      <c r="I347" s="21">
        <f t="shared" si="23"/>
        <v>47166.6666666667</v>
      </c>
      <c r="J347" s="12" t="s">
        <v>616</v>
      </c>
    </row>
    <row r="348" spans="1:10">
      <c r="A348" s="5">
        <v>7</v>
      </c>
      <c r="B348" s="12" t="s">
        <v>232</v>
      </c>
      <c r="C348" s="5" t="s">
        <v>622</v>
      </c>
      <c r="D348" s="5">
        <v>3</v>
      </c>
      <c r="E348" s="5">
        <v>36</v>
      </c>
      <c r="F348" s="5">
        <v>595.83</v>
      </c>
      <c r="G348" s="12">
        <v>21450</v>
      </c>
      <c r="H348" s="12"/>
      <c r="I348" s="21">
        <f t="shared" si="23"/>
        <v>21450</v>
      </c>
      <c r="J348" s="12" t="s">
        <v>616</v>
      </c>
    </row>
    <row r="349" spans="1:10">
      <c r="A349" s="5">
        <v>8</v>
      </c>
      <c r="B349" s="12" t="s">
        <v>232</v>
      </c>
      <c r="C349" s="5" t="s">
        <v>623</v>
      </c>
      <c r="D349" s="5">
        <v>19</v>
      </c>
      <c r="E349" s="5">
        <v>195</v>
      </c>
      <c r="F349" s="5">
        <v>595.83</v>
      </c>
      <c r="G349" s="12">
        <v>116187.5</v>
      </c>
      <c r="H349" s="12">
        <v>250</v>
      </c>
      <c r="I349" s="21">
        <f t="shared" si="23"/>
        <v>115937.5</v>
      </c>
      <c r="J349" s="12" t="s">
        <v>621</v>
      </c>
    </row>
    <row r="350" spans="1:10">
      <c r="A350" s="5">
        <v>9</v>
      </c>
      <c r="B350" s="12" t="s">
        <v>232</v>
      </c>
      <c r="C350" s="5" t="s">
        <v>624</v>
      </c>
      <c r="D350" s="5">
        <v>3</v>
      </c>
      <c r="E350" s="5">
        <v>36</v>
      </c>
      <c r="F350" s="5">
        <v>595.83</v>
      </c>
      <c r="G350" s="12">
        <v>21450</v>
      </c>
      <c r="H350" s="12"/>
      <c r="I350" s="21">
        <f t="shared" si="23"/>
        <v>21450</v>
      </c>
      <c r="J350" s="12" t="s">
        <v>616</v>
      </c>
    </row>
    <row r="351" spans="1:10">
      <c r="A351" s="5">
        <v>10</v>
      </c>
      <c r="B351" s="12" t="s">
        <v>232</v>
      </c>
      <c r="C351" s="5" t="s">
        <v>406</v>
      </c>
      <c r="D351" s="5">
        <v>12</v>
      </c>
      <c r="E351" s="5">
        <v>136</v>
      </c>
      <c r="F351" s="5">
        <v>595.83</v>
      </c>
      <c r="G351" s="12">
        <v>81033.3333333333</v>
      </c>
      <c r="H351" s="12">
        <v>250</v>
      </c>
      <c r="I351" s="21">
        <f t="shared" si="23"/>
        <v>80783.3333333333</v>
      </c>
      <c r="J351" s="12" t="s">
        <v>616</v>
      </c>
    </row>
    <row r="352" spans="1:10">
      <c r="A352" s="5">
        <v>11</v>
      </c>
      <c r="B352" s="12" t="s">
        <v>232</v>
      </c>
      <c r="C352" s="5" t="s">
        <v>428</v>
      </c>
      <c r="D352" s="5">
        <v>4</v>
      </c>
      <c r="E352" s="5">
        <v>48</v>
      </c>
      <c r="F352" s="5">
        <v>595.83</v>
      </c>
      <c r="G352" s="12">
        <v>28600</v>
      </c>
      <c r="H352" s="12"/>
      <c r="I352" s="21">
        <f t="shared" si="23"/>
        <v>28600</v>
      </c>
      <c r="J352" s="12" t="s">
        <v>621</v>
      </c>
    </row>
    <row r="353" spans="1:10">
      <c r="A353" s="5">
        <v>12</v>
      </c>
      <c r="B353" s="12" t="s">
        <v>232</v>
      </c>
      <c r="C353" s="5" t="s">
        <v>504</v>
      </c>
      <c r="D353" s="5">
        <v>4</v>
      </c>
      <c r="E353" s="5">
        <v>48</v>
      </c>
      <c r="F353" s="5">
        <v>595.83</v>
      </c>
      <c r="G353" s="12">
        <v>28600</v>
      </c>
      <c r="H353" s="12"/>
      <c r="I353" s="21">
        <f t="shared" si="23"/>
        <v>28600</v>
      </c>
      <c r="J353" s="12" t="s">
        <v>621</v>
      </c>
    </row>
    <row r="354" spans="1:10">
      <c r="A354" s="11" t="s">
        <v>395</v>
      </c>
      <c r="B354" s="13" t="s">
        <v>232</v>
      </c>
      <c r="C354" s="11"/>
      <c r="D354" s="11">
        <v>115</v>
      </c>
      <c r="E354" s="11">
        <v>1269.5</v>
      </c>
      <c r="F354" s="11"/>
      <c r="G354" s="13">
        <v>756410.416666667</v>
      </c>
      <c r="H354" s="13">
        <v>1500</v>
      </c>
      <c r="I354" s="22">
        <v>754910.416666667</v>
      </c>
      <c r="J354" s="12"/>
    </row>
    <row r="355" spans="1:10">
      <c r="A355" s="5">
        <v>1</v>
      </c>
      <c r="B355" s="12" t="s">
        <v>380</v>
      </c>
      <c r="C355" s="5" t="s">
        <v>403</v>
      </c>
      <c r="D355" s="5">
        <v>4</v>
      </c>
      <c r="E355" s="5">
        <v>48</v>
      </c>
      <c r="F355" s="5">
        <v>595.83</v>
      </c>
      <c r="G355" s="12">
        <v>28600</v>
      </c>
      <c r="H355" s="12"/>
      <c r="I355" s="21">
        <f>G355-H355</f>
        <v>28600</v>
      </c>
      <c r="J355" s="12" t="s">
        <v>382</v>
      </c>
    </row>
    <row r="356" spans="1:10">
      <c r="A356" s="5">
        <v>2</v>
      </c>
      <c r="B356" s="12" t="s">
        <v>380</v>
      </c>
      <c r="C356" s="5" t="s">
        <v>405</v>
      </c>
      <c r="D356" s="5">
        <v>35</v>
      </c>
      <c r="E356" s="5">
        <v>375.5</v>
      </c>
      <c r="F356" s="5">
        <v>595.83</v>
      </c>
      <c r="G356" s="12">
        <v>223735.416666667</v>
      </c>
      <c r="H356" s="12"/>
      <c r="I356" s="21">
        <f t="shared" ref="I356:I362" si="24">G356-H356</f>
        <v>223735.416666667</v>
      </c>
      <c r="J356" s="12" t="s">
        <v>382</v>
      </c>
    </row>
    <row r="357" spans="1:10">
      <c r="A357" s="5">
        <v>3</v>
      </c>
      <c r="B357" s="12" t="s">
        <v>380</v>
      </c>
      <c r="C357" s="5" t="s">
        <v>405</v>
      </c>
      <c r="D357" s="11">
        <v>1</v>
      </c>
      <c r="E357" s="11">
        <v>8</v>
      </c>
      <c r="F357" s="11">
        <v>500</v>
      </c>
      <c r="G357" s="12">
        <v>4000</v>
      </c>
      <c r="H357" s="12"/>
      <c r="I357" s="21">
        <f t="shared" si="24"/>
        <v>4000</v>
      </c>
      <c r="J357" s="12" t="s">
        <v>382</v>
      </c>
    </row>
    <row r="358" spans="1:10">
      <c r="A358" s="5">
        <v>4</v>
      </c>
      <c r="B358" s="12" t="s">
        <v>380</v>
      </c>
      <c r="C358" s="5" t="s">
        <v>406</v>
      </c>
      <c r="D358" s="5">
        <v>13</v>
      </c>
      <c r="E358" s="5">
        <v>148.5</v>
      </c>
      <c r="F358" s="5">
        <v>595.83</v>
      </c>
      <c r="G358" s="12">
        <v>88481.25</v>
      </c>
      <c r="H358" s="12"/>
      <c r="I358" s="21">
        <f t="shared" si="24"/>
        <v>88481.25</v>
      </c>
      <c r="J358" s="12" t="s">
        <v>382</v>
      </c>
    </row>
    <row r="359" spans="1:10">
      <c r="A359" s="5">
        <v>5</v>
      </c>
      <c r="B359" s="12" t="s">
        <v>380</v>
      </c>
      <c r="C359" s="5" t="s">
        <v>625</v>
      </c>
      <c r="D359" s="5">
        <v>13</v>
      </c>
      <c r="E359" s="5">
        <v>140.5</v>
      </c>
      <c r="F359" s="5">
        <v>595.83</v>
      </c>
      <c r="G359" s="12">
        <v>83714.5833333333</v>
      </c>
      <c r="H359" s="12">
        <v>250</v>
      </c>
      <c r="I359" s="21">
        <f t="shared" si="24"/>
        <v>83464.5833333333</v>
      </c>
      <c r="J359" s="12" t="s">
        <v>382</v>
      </c>
    </row>
    <row r="360" spans="1:10">
      <c r="A360" s="5">
        <v>6</v>
      </c>
      <c r="B360" s="12" t="s">
        <v>380</v>
      </c>
      <c r="C360" s="5" t="s">
        <v>626</v>
      </c>
      <c r="D360" s="5">
        <v>6</v>
      </c>
      <c r="E360" s="5">
        <v>72</v>
      </c>
      <c r="F360" s="5">
        <v>595.83</v>
      </c>
      <c r="G360" s="12">
        <v>42900</v>
      </c>
      <c r="H360" s="12"/>
      <c r="I360" s="21">
        <f t="shared" si="24"/>
        <v>42900</v>
      </c>
      <c r="J360" s="12" t="s">
        <v>382</v>
      </c>
    </row>
    <row r="361" spans="1:10">
      <c r="A361" s="5">
        <v>7</v>
      </c>
      <c r="B361" s="12" t="s">
        <v>380</v>
      </c>
      <c r="C361" s="5" t="s">
        <v>627</v>
      </c>
      <c r="D361" s="5">
        <v>7</v>
      </c>
      <c r="E361" s="5">
        <v>64.5</v>
      </c>
      <c r="F361" s="5">
        <v>595.83</v>
      </c>
      <c r="G361" s="12">
        <v>38431.25</v>
      </c>
      <c r="H361" s="12">
        <v>250</v>
      </c>
      <c r="I361" s="21">
        <f t="shared" si="24"/>
        <v>38181.25</v>
      </c>
      <c r="J361" s="12" t="s">
        <v>382</v>
      </c>
    </row>
    <row r="362" spans="1:10">
      <c r="A362" s="5">
        <v>8</v>
      </c>
      <c r="B362" s="12" t="s">
        <v>380</v>
      </c>
      <c r="C362" s="5" t="s">
        <v>628</v>
      </c>
      <c r="D362" s="5">
        <v>10</v>
      </c>
      <c r="E362" s="5">
        <v>114</v>
      </c>
      <c r="F362" s="5">
        <v>595.83</v>
      </c>
      <c r="G362" s="12">
        <v>67925</v>
      </c>
      <c r="H362" s="12"/>
      <c r="I362" s="21">
        <f t="shared" si="24"/>
        <v>67925</v>
      </c>
      <c r="J362" s="12" t="s">
        <v>382</v>
      </c>
    </row>
    <row r="363" spans="1:10">
      <c r="A363" s="11" t="s">
        <v>395</v>
      </c>
      <c r="B363" s="13" t="s">
        <v>380</v>
      </c>
      <c r="C363" s="11"/>
      <c r="D363" s="11">
        <v>89</v>
      </c>
      <c r="E363" s="11">
        <v>971</v>
      </c>
      <c r="F363" s="11"/>
      <c r="G363" s="13">
        <v>577787.5</v>
      </c>
      <c r="H363" s="13">
        <v>500</v>
      </c>
      <c r="I363" s="22">
        <v>577287.5</v>
      </c>
      <c r="J363" s="12"/>
    </row>
    <row r="364" spans="1:10">
      <c r="A364" s="5"/>
      <c r="B364" s="12"/>
      <c r="C364" s="5"/>
      <c r="D364" s="5"/>
      <c r="E364" s="5"/>
      <c r="F364" s="5"/>
      <c r="G364" s="12"/>
      <c r="H364" s="12"/>
      <c r="I364" s="21"/>
      <c r="J364" s="12"/>
    </row>
    <row r="365" spans="1:10">
      <c r="A365" s="11" t="s">
        <v>629</v>
      </c>
      <c r="B365" s="13"/>
      <c r="C365" s="11"/>
      <c r="D365" s="11">
        <f t="shared" ref="D365:I365" si="25">SUM(D3:D364)/2</f>
        <v>7210</v>
      </c>
      <c r="E365" s="11">
        <f t="shared" si="25"/>
        <v>81545.5</v>
      </c>
      <c r="F365" s="11">
        <f t="shared" si="25"/>
        <v>99120.3733333329</v>
      </c>
      <c r="G365" s="15">
        <f t="shared" si="25"/>
        <v>48576839.3383333</v>
      </c>
      <c r="H365" s="15">
        <f t="shared" si="25"/>
        <v>66750</v>
      </c>
      <c r="I365" s="15">
        <f t="shared" si="25"/>
        <v>48510089.2966667</v>
      </c>
      <c r="J365" s="12"/>
    </row>
  </sheetData>
  <autoFilter ref="A2:J363">
    <extLst/>
  </autoFilter>
  <mergeCells count="1">
    <mergeCell ref="A1:J1"/>
  </mergeCells>
  <pageMargins left="0.786805555555556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打印定表</vt:lpstr>
      <vt:lpstr>政工明细初表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2020-01-14T02:59:00Z</dcterms:created>
  <dcterms:modified xsi:type="dcterms:W3CDTF">2022-01-25T04:08:27Z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F06DBC55A5294D21A45A288F17420755</vt:lpwstr>
  </property>
</Properties>
</file>