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第一批" sheetId="1" r:id="rId1"/>
    <sheet name="第二批" sheetId="2" r:id="rId2"/>
    <sheet name="Sheet3" sheetId="3" r:id="rId3"/>
  </sheets>
  <definedNames>
    <definedName name="_xlnm._FilterDatabase" localSheetId="0" hidden="1">第一批!$A$3:$Q$37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<sst xmlns="http://schemas.openxmlformats.org/spreadsheetml/2006/main" count="460" uniqueCount="163">
  <si>
    <t>邵东市纳入2024年中央补助支持城镇老旧小区改造计划项目台账（第一批）</t>
  </si>
  <si>
    <t>序号</t>
  </si>
  <si>
    <t>所在市县</t>
  </si>
  <si>
    <t>所在街道及其社区</t>
  </si>
  <si>
    <t>项目名称              （注明包含小区数）</t>
  </si>
  <si>
    <t>内含小区名称</t>
  </si>
  <si>
    <t>涉及户数</t>
  </si>
  <si>
    <t>小区内楼栋数（栋）</t>
  </si>
  <si>
    <t>总建筑面积（万平米）</t>
  </si>
  <si>
    <t>建成时间</t>
  </si>
  <si>
    <t>房屋性质</t>
  </si>
  <si>
    <t>项目性质</t>
  </si>
  <si>
    <t>计划改造内容</t>
  </si>
  <si>
    <t>预计投资额</t>
  </si>
  <si>
    <t>改造方式
（集中连片改造/单一小区改造）</t>
  </si>
  <si>
    <t>备注</t>
  </si>
  <si>
    <t>2000年底前</t>
  </si>
  <si>
    <t>2001-2005年底</t>
  </si>
  <si>
    <t>项目总投资（万元）</t>
  </si>
  <si>
    <t>小区项目投资      （万元）</t>
  </si>
  <si>
    <t>邵东市</t>
  </si>
  <si>
    <t>两市塘街道和平社区</t>
  </si>
  <si>
    <t>和平社区片区老旧小区改造项目</t>
  </si>
  <si>
    <t>乡经委乡纪委家属区</t>
  </si>
  <si>
    <t>1991-2000年</t>
  </si>
  <si>
    <t>房改房</t>
  </si>
  <si>
    <t>民生实事</t>
  </si>
  <si>
    <t>水电气改造、道路改造、排水设施改造、雨污分流等</t>
  </si>
  <si>
    <t>集中连片改造</t>
  </si>
  <si>
    <t>资金筹措方式：中央资金、省级资金、本级财政配套资金、社会资金、居民自筹等</t>
  </si>
  <si>
    <t>畜牧联站家属区</t>
  </si>
  <si>
    <t>公房</t>
  </si>
  <si>
    <t>创世纪幼儿园（原公路管理站）家属区</t>
  </si>
  <si>
    <t>城关加油站家属区</t>
  </si>
  <si>
    <t>百货公司家属院老旧小区改造项目</t>
  </si>
  <si>
    <t>百货公司家属院</t>
  </si>
  <si>
    <t>1981-1990年</t>
  </si>
  <si>
    <t>雨污水管网建设、落水管更换、天面防水、地面透水砖、违法建设拆除</t>
  </si>
  <si>
    <t>单一小区改造</t>
  </si>
  <si>
    <t>两市塘街道文化社区</t>
  </si>
  <si>
    <t>一中振华实验学校家属区</t>
  </si>
  <si>
    <t>两市塘街道港南社区</t>
  </si>
  <si>
    <t>建设工程安全和质量监督站家属区</t>
  </si>
  <si>
    <t>集资房</t>
  </si>
  <si>
    <t>金港花苑老旧小区改造</t>
  </si>
  <si>
    <t>金港花苑小区</t>
  </si>
  <si>
    <t>2001-2005年</t>
  </si>
  <si>
    <t>白改黑、加装电梯、立面整治、排水设施改造、增设充电桩</t>
  </si>
  <si>
    <t>大禾塘街道城东社区</t>
  </si>
  <si>
    <t>邵东市特殊教育学校家属区老旧小区改造</t>
  </si>
  <si>
    <t>邵东市特殊教育学校家属区</t>
  </si>
  <si>
    <t>路面改造、增设路灯、增设停车场、雨污分流、安全隐患整治、绿化建设等</t>
  </si>
  <si>
    <t>大禾塘街道荷田社区</t>
  </si>
  <si>
    <t>第三完小家属区老旧小区改造</t>
  </si>
  <si>
    <t>第三完小家属区</t>
  </si>
  <si>
    <t>改造栋楼化粪池及排水管道</t>
  </si>
  <si>
    <t>大禾塘街道红土岭社区</t>
  </si>
  <si>
    <t>红土岭社区片区老旧小区改造项目</t>
  </si>
  <si>
    <t>大禾塘派出所家属院</t>
  </si>
  <si>
    <t>雨污分流、路面白改黑、屋面防水、防洪排涝设施改造、无障碍设施建设，新增垃圾分类桶，路灯等</t>
  </si>
  <si>
    <t>农业银行家属院</t>
  </si>
  <si>
    <t>1.小区下水道、排污管道改造，2.整体翻修小区破损道路，路面白改黑，设置机动车停车位，3.楼顶防水防漏，水泥脱落钢筋锈处要整固。4.改造公共厕所，清理公共厕所粪池，公共厕所内安装冲水管，7.安装消防设施，安装路灯、监控等。</t>
  </si>
  <si>
    <t>石油公司家属院</t>
  </si>
  <si>
    <t>大禾塘街道新华书店家属院</t>
  </si>
  <si>
    <t>宋家塘街道荷花社区</t>
  </si>
  <si>
    <t>邵东职中家属区</t>
  </si>
  <si>
    <t>屋顶防水、立面整治、增设停车位、道路白改黑、增设安防设施、自来水管道改造、排水设施改造、加装电梯、</t>
  </si>
  <si>
    <t>宋家塘街道新辉社区</t>
  </si>
  <si>
    <t>都市春天小区</t>
  </si>
  <si>
    <t>商品房</t>
  </si>
  <si>
    <t>1.雨污分离、立面整治;2.增设停车位;3.道路白改黑;4.增设安防设施;5.自来水管道改造;6.排水设施改造;7.加装电梯、</t>
  </si>
  <si>
    <t>宋家塘街道广场社区</t>
  </si>
  <si>
    <t>广场社区片区老旧小区改造项目</t>
  </si>
  <si>
    <t>经管局家属区</t>
  </si>
  <si>
    <t>1.维修下水道、化粪池；2.新增管道燃气；3.增加环卫设施；4.增加消防设备；5.路面白改黑；6.增加公共照明设施；7.新增、划分停车位；</t>
  </si>
  <si>
    <t>邵东市原两市镇信用联社家属区</t>
  </si>
  <si>
    <t>工商联小区院落</t>
  </si>
  <si>
    <t>宋家塘街道公园社区</t>
  </si>
  <si>
    <t>公园片区老旧小区改造项目</t>
  </si>
  <si>
    <t>衡桂苑小区</t>
  </si>
  <si>
    <t>顺丰国际花苑小区</t>
  </si>
  <si>
    <t>药材公司家属区</t>
  </si>
  <si>
    <t>衡兴花园小区</t>
  </si>
  <si>
    <t>静远楼小区</t>
  </si>
  <si>
    <t>安置房</t>
  </si>
  <si>
    <t>锦绣佳苑小区</t>
  </si>
  <si>
    <t>东方家居广场家属区</t>
  </si>
  <si>
    <t>竹林花苑小区</t>
  </si>
  <si>
    <t>天星豪苑小区老旧小区改造项目</t>
  </si>
  <si>
    <t>天星豪苑小区</t>
  </si>
  <si>
    <t>排水设施改造、防洪排涝设施改造、弱电改造、化粪池改造、道路改造、增设停车位、消防通道改造、充电桩改造等</t>
  </si>
  <si>
    <t>大禾塘街道黄陂桥</t>
  </si>
  <si>
    <t>黄陂桥中学家属区老旧小区改造</t>
  </si>
  <si>
    <t>黄陂桥中学家属区</t>
  </si>
  <si>
    <t>改扩建连接道路，配套供水管网，排水管道，燃气管道，以及绿化、亮化、围墙改造、停车位、充电桩、消防设施、绿化改造、照明设施、健身器材，休闲桌椅，文化宣传栏，防护栏杆安装、环卫等配套基础等</t>
  </si>
  <si>
    <t>县物资总公司家属区老旧小区改造</t>
  </si>
  <si>
    <t>县物资总公司家属区</t>
  </si>
  <si>
    <t>路面改造、增设路灯、增设停车位、雨污分流、安全隐患整治、绿化建设等</t>
  </si>
  <si>
    <t>宋家塘街道宋家塘社区</t>
  </si>
  <si>
    <t>宋家塘街道新华书店家属区老旧小区改造</t>
  </si>
  <si>
    <t>宋家塘街道新华书店家属区</t>
  </si>
  <si>
    <t>邵东市纳入2024年中央补助支持城镇老旧小区改造计划项目台账（补报）（第二批）</t>
  </si>
  <si>
    <r>
      <rPr>
        <sz val="10"/>
        <color theme="1"/>
        <rFont val="黑体"/>
        <charset val="134"/>
      </rPr>
      <t>序号</t>
    </r>
  </si>
  <si>
    <r>
      <rPr>
        <sz val="10"/>
        <color theme="1"/>
        <rFont val="黑体"/>
        <charset val="134"/>
      </rPr>
      <t>所在市县</t>
    </r>
  </si>
  <si>
    <r>
      <rPr>
        <sz val="10"/>
        <color theme="1"/>
        <rFont val="黑体"/>
        <charset val="134"/>
      </rPr>
      <t>所在街道及其社区</t>
    </r>
  </si>
  <si>
    <r>
      <rPr>
        <sz val="10"/>
        <color theme="1"/>
        <rFont val="黑体"/>
        <charset val="134"/>
      </rPr>
      <t>项目名称（注明包含小区数）</t>
    </r>
  </si>
  <si>
    <r>
      <rPr>
        <sz val="10"/>
        <color theme="1"/>
        <rFont val="黑体"/>
        <charset val="134"/>
      </rPr>
      <t>内含小区名称</t>
    </r>
  </si>
  <si>
    <r>
      <rPr>
        <sz val="10"/>
        <color theme="1"/>
        <rFont val="黑体"/>
        <charset val="134"/>
      </rPr>
      <t>涉及户数</t>
    </r>
  </si>
  <si>
    <r>
      <rPr>
        <sz val="10"/>
        <color theme="1"/>
        <rFont val="黑体"/>
        <charset val="134"/>
      </rPr>
      <t>小区内楼栋数（栋）</t>
    </r>
  </si>
  <si>
    <r>
      <rPr>
        <sz val="10"/>
        <color theme="1"/>
        <rFont val="黑体"/>
        <charset val="134"/>
      </rPr>
      <t>总建筑面积（万平米）</t>
    </r>
  </si>
  <si>
    <r>
      <rPr>
        <sz val="10"/>
        <color theme="1"/>
        <rFont val="黑体"/>
        <charset val="134"/>
      </rPr>
      <t>建成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时间</t>
    </r>
  </si>
  <si>
    <r>
      <rPr>
        <sz val="10"/>
        <color theme="1"/>
        <rFont val="黑体"/>
        <charset val="134"/>
      </rPr>
      <t>房屋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性质</t>
    </r>
  </si>
  <si>
    <r>
      <rPr>
        <sz val="10"/>
        <rFont val="黑体"/>
        <charset val="134"/>
      </rPr>
      <t>项目性质</t>
    </r>
  </si>
  <si>
    <r>
      <rPr>
        <sz val="10"/>
        <rFont val="方正书宋_GBK"/>
        <charset val="134"/>
      </rPr>
      <t>联系群众负责人姓名</t>
    </r>
    <r>
      <rPr>
        <sz val="10"/>
        <rFont val="Times New Roman"/>
        <charset val="134"/>
      </rPr>
      <t xml:space="preserve">        </t>
    </r>
    <r>
      <rPr>
        <sz val="10"/>
        <rFont val="方正书宋_GBK"/>
        <charset val="134"/>
      </rPr>
      <t>（街道或社区书记）</t>
    </r>
  </si>
  <si>
    <t>联系群众负责人联系方式</t>
  </si>
  <si>
    <r>
      <rPr>
        <sz val="10"/>
        <color theme="1"/>
        <rFont val="黑体"/>
        <charset val="134"/>
      </rPr>
      <t>计划改造内容</t>
    </r>
  </si>
  <si>
    <r>
      <rPr>
        <sz val="10"/>
        <rFont val="黑体"/>
        <charset val="134"/>
      </rPr>
      <t>预计投资额</t>
    </r>
  </si>
  <si>
    <r>
      <rPr>
        <sz val="10"/>
        <rFont val="黑体"/>
        <charset val="134"/>
      </rPr>
      <t>改造方式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（集中连片改造</t>
    </r>
    <r>
      <rPr>
        <sz val="10"/>
        <rFont val="Times New Roman"/>
        <charset val="134"/>
      </rPr>
      <t>/</t>
    </r>
    <r>
      <rPr>
        <sz val="10"/>
        <rFont val="黑体"/>
        <charset val="134"/>
      </rPr>
      <t>单一小区改造）</t>
    </r>
  </si>
  <si>
    <r>
      <rPr>
        <sz val="10"/>
        <color theme="1"/>
        <rFont val="黑体"/>
        <charset val="134"/>
      </rPr>
      <t>备注</t>
    </r>
  </si>
  <si>
    <r>
      <rPr>
        <sz val="10"/>
        <color theme="1"/>
        <rFont val="Times New Roman"/>
        <charset val="134"/>
      </rPr>
      <t>2000</t>
    </r>
    <r>
      <rPr>
        <sz val="10"/>
        <color theme="1"/>
        <rFont val="黑体"/>
        <charset val="134"/>
      </rPr>
      <t>年底前</t>
    </r>
  </si>
  <si>
    <r>
      <rPr>
        <sz val="10"/>
        <rFont val="Times New Roman"/>
        <charset val="134"/>
      </rPr>
      <t>2001-2005</t>
    </r>
    <r>
      <rPr>
        <sz val="10"/>
        <rFont val="黑体"/>
        <charset val="134"/>
      </rPr>
      <t>年底</t>
    </r>
  </si>
  <si>
    <r>
      <rPr>
        <sz val="10"/>
        <rFont val="黑体"/>
        <charset val="134"/>
      </rPr>
      <t>项目总投资（万元）</t>
    </r>
  </si>
  <si>
    <r>
      <rPr>
        <sz val="10"/>
        <color theme="1"/>
        <rFont val="黑体"/>
        <charset val="134"/>
      </rPr>
      <t>小区项目投资</t>
    </r>
    <r>
      <rPr>
        <sz val="10"/>
        <color theme="1"/>
        <rFont val="Times New Roman"/>
        <charset val="134"/>
      </rPr>
      <t xml:space="preserve">      </t>
    </r>
    <r>
      <rPr>
        <sz val="10"/>
        <color theme="1"/>
        <rFont val="黑体"/>
        <charset val="134"/>
      </rPr>
      <t>（万元）</t>
    </r>
  </si>
  <si>
    <t>兴和路637号天龙汽配城家属区</t>
  </si>
  <si>
    <t>张云翔</t>
  </si>
  <si>
    <t>路面白改黑、下水道改造和清污，楼层雨水排放管维修更换。外墙美观改造、电线和网线规划等</t>
  </si>
  <si>
    <t>兴和路395号明珠小区</t>
  </si>
  <si>
    <t>路面白改黑、下水道改造和清污，楼层雨水排放管维修更换、电线和网线规划等</t>
  </si>
  <si>
    <t>宋家塘街道金兴社区</t>
  </si>
  <si>
    <t>金兴社区邵焦老家属区</t>
  </si>
  <si>
    <t>屋顶防水、道路白改黑、雨污分流、下水道维修、小区美化亮化、增加消防设施等</t>
  </si>
  <si>
    <t>皮具工贸园小区一期</t>
  </si>
  <si>
    <t>金苑小区</t>
  </si>
  <si>
    <t>小区道路、照明、下水道以及天然气管道改造等</t>
  </si>
  <si>
    <t>两市塘市监所家属区</t>
  </si>
  <si>
    <t>刘挺</t>
  </si>
  <si>
    <t>两市塘街道胜利社区</t>
  </si>
  <si>
    <t>区法庭家属区</t>
  </si>
  <si>
    <t>路灯照明、水电气改造、道路白改黑、排水设施改造、雨污分流等</t>
  </si>
  <si>
    <t>工行家属区</t>
  </si>
  <si>
    <t>邓海林</t>
  </si>
  <si>
    <t>片区内道路、雨污分离、供排水、供电、燃气、绿化、照明、消防、围墙、大门垃圾收储、停车场及充电桩等基础设施。</t>
  </si>
  <si>
    <t>邵东市交通运输局机关小区</t>
  </si>
  <si>
    <t>道路白改黑、排水设施改造等</t>
  </si>
  <si>
    <t>大禾塘街道大田社区</t>
  </si>
  <si>
    <t>原宋矿家属区</t>
  </si>
  <si>
    <t>1、化粪池及排水管道改造；2、硬化屋前屋后坪、屋顶防漏水；3、楼道内粉刷；4、安装路灯。</t>
  </si>
  <si>
    <t>湘运家属楼</t>
  </si>
  <si>
    <t>雨污分流，下水道清淤，防洪排涝改造，无障碍设施建设，增增垃圾分类桶，楼顶防漏，更换落水管</t>
  </si>
  <si>
    <t>老矿管办家属院</t>
  </si>
  <si>
    <t>雨污分流，下水道清淤，防洪排涝改造，无障碍设施建设，增设垃圾分类桶，楼顶防漏，更换落水管</t>
  </si>
  <si>
    <t>粮贸公司家属院</t>
  </si>
  <si>
    <t>外贸局家属院</t>
  </si>
  <si>
    <t>1.院内路面白改黑。2.消防设施，网络通信线路合理铺线。3.楼顶天沟防水，更换雨水管。4.消除住房的安全隐患，楼梯间粉刷，楼梯扶手刷漆，修复建设北路三巷 4 栋房子的人行道台阶，恢复原先路上的 3 条减速带
5.下水道和排污管清淤改造等</t>
  </si>
  <si>
    <t>大禾塘街道福田社区</t>
  </si>
  <si>
    <t>福田社区民政局家属院</t>
  </si>
  <si>
    <t>立面整治、增设停车位、道路白改黑、增设安防设施、自来水管道改造、排水设施改造等</t>
  </si>
  <si>
    <t>鸿园小区</t>
  </si>
  <si>
    <t>两市塘派出所家属区</t>
  </si>
  <si>
    <t>排水设施改造、路面改造、强弱电线路规整等</t>
  </si>
  <si>
    <t>邵东市中医医院家属区</t>
  </si>
  <si>
    <t>路面改造、下水道清淤，防洪排涝改造，无障碍设施建设，更换落水管等</t>
  </si>
  <si>
    <r>
      <rPr>
        <b/>
        <sz val="11"/>
        <color theme="1"/>
        <rFont val="仿宋_GB2312"/>
        <charset val="134"/>
      </rPr>
      <t>小计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</si>
</sst>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2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name val="Times New Roman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0"/>
      <color theme="1"/>
      <name val="仿宋"/>
      <charset val="134"/>
    </font>
    <font>
      <sz val="12"/>
      <color rgb="FF000000"/>
      <name val="仿宋"/>
      <charset val="134"/>
    </font>
    <font>
      <b/>
      <sz val="11"/>
      <color theme="1"/>
      <name val="Times New Roman"/>
      <charset val="134"/>
    </font>
    <font>
      <b/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黑体"/>
      <charset val="134"/>
    </font>
    <font>
      <sz val="10"/>
      <name val="方正书宋_GBK"/>
      <charset val="134"/>
    </font>
    <font>
      <b/>
      <sz val="22"/>
      <color theme="1"/>
      <name val="仿宋"/>
      <charset val="134"/>
    </font>
    <font>
      <sz val="10"/>
      <name val="黑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sz val="11"/>
      <name val="宋体"/>
      <charset val="134"/>
      <scheme val="minor"/>
    </font>
    <font>
      <sz val="11"/>
      <name val="仿宋"/>
      <charset val="134"/>
    </font>
    <font>
      <sz val="10"/>
      <color theme="1"/>
      <name val="宋体"/>
      <charset val="134"/>
      <scheme val="minor"/>
    </font>
    <font>
      <b/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19" applyNumberFormat="0" applyAlignment="0" applyProtection="0">
      <alignment vertical="center"/>
    </xf>
    <xf numFmtId="0" fontId="34" fillId="4" borderId="20" applyNumberFormat="0" applyAlignment="0" applyProtection="0">
      <alignment vertical="center"/>
    </xf>
    <xf numFmtId="0" fontId="35" fillId="4" borderId="19" applyNumberFormat="0" applyAlignment="0" applyProtection="0">
      <alignment vertical="center"/>
    </xf>
    <xf numFmtId="0" fontId="36" fillId="5" borderId="21" applyNumberFormat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9" fontId="8" fillId="0" borderId="1" xfId="3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76" fontId="2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7"/>
  <sheetViews>
    <sheetView tabSelected="1" topLeftCell="A6" workbookViewId="0">
      <selection activeCell="B10" sqref="B10:M10"/>
    </sheetView>
  </sheetViews>
  <sheetFormatPr defaultColWidth="9" defaultRowHeight="13.5"/>
  <cols>
    <col min="1" max="1" width="3.375" style="1" customWidth="1"/>
    <col min="2" max="2" width="5.875" style="1" customWidth="1"/>
    <col min="3" max="3" width="11.75" style="1" customWidth="1"/>
    <col min="4" max="4" width="11.125" style="1" customWidth="1"/>
    <col min="5" max="5" width="9.375" style="1" customWidth="1"/>
    <col min="6" max="7" width="6.625" style="1" customWidth="1"/>
    <col min="8" max="8" width="8.625" style="1" customWidth="1"/>
    <col min="9" max="9" width="10" style="1" customWidth="1"/>
    <col min="10" max="11" width="6.625" style="1" customWidth="1"/>
    <col min="12" max="12" width="5.125" style="1" customWidth="1"/>
    <col min="13" max="13" width="20.625" style="1" customWidth="1"/>
    <col min="14" max="15" width="8.25" style="1" customWidth="1"/>
    <col min="16" max="16" width="9.625" style="1" customWidth="1"/>
    <col min="17" max="17" width="7.25" style="4" customWidth="1"/>
    <col min="18" max="16384" width="9" style="1"/>
  </cols>
  <sheetData>
    <row r="1" s="1" customFormat="1" ht="60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4"/>
    </row>
    <row r="2" s="1" customFormat="1" ht="45" customHeight="1" spans="1:17">
      <c r="A2" s="59" t="s">
        <v>1</v>
      </c>
      <c r="B2" s="59" t="s">
        <v>2</v>
      </c>
      <c r="C2" s="59" t="s">
        <v>3</v>
      </c>
      <c r="D2" s="59" t="s">
        <v>4</v>
      </c>
      <c r="E2" s="59" t="s">
        <v>5</v>
      </c>
      <c r="F2" s="59" t="s">
        <v>6</v>
      </c>
      <c r="G2" s="59"/>
      <c r="H2" s="59" t="s">
        <v>7</v>
      </c>
      <c r="I2" s="59" t="s">
        <v>8</v>
      </c>
      <c r="J2" s="59" t="s">
        <v>9</v>
      </c>
      <c r="K2" s="59" t="s">
        <v>10</v>
      </c>
      <c r="L2" s="60" t="s">
        <v>11</v>
      </c>
      <c r="M2" s="59" t="s">
        <v>12</v>
      </c>
      <c r="N2" s="60" t="s">
        <v>13</v>
      </c>
      <c r="O2" s="60"/>
      <c r="P2" s="60" t="s">
        <v>14</v>
      </c>
      <c r="Q2" s="59" t="s">
        <v>15</v>
      </c>
    </row>
    <row r="3" s="1" customFormat="1" ht="45" customHeight="1" spans="1:17">
      <c r="A3" s="59"/>
      <c r="B3" s="59"/>
      <c r="C3" s="59"/>
      <c r="D3" s="59"/>
      <c r="E3" s="59"/>
      <c r="F3" s="59" t="s">
        <v>16</v>
      </c>
      <c r="G3" s="60" t="s">
        <v>17</v>
      </c>
      <c r="H3" s="59"/>
      <c r="I3" s="59"/>
      <c r="J3" s="59"/>
      <c r="K3" s="59"/>
      <c r="L3" s="60"/>
      <c r="M3" s="59"/>
      <c r="N3" s="84" t="s">
        <v>18</v>
      </c>
      <c r="O3" s="84" t="s">
        <v>19</v>
      </c>
      <c r="P3" s="60"/>
      <c r="Q3" s="59"/>
    </row>
    <row r="4" s="1" customFormat="1" ht="45" customHeight="1" spans="1:17">
      <c r="A4" s="61">
        <v>1</v>
      </c>
      <c r="B4" s="12" t="s">
        <v>20</v>
      </c>
      <c r="C4" s="12" t="s">
        <v>21</v>
      </c>
      <c r="D4" s="62" t="s">
        <v>22</v>
      </c>
      <c r="E4" s="12" t="s">
        <v>23</v>
      </c>
      <c r="F4" s="12">
        <v>40</v>
      </c>
      <c r="G4" s="12">
        <v>0</v>
      </c>
      <c r="H4" s="12">
        <v>2</v>
      </c>
      <c r="I4" s="85">
        <v>0.32</v>
      </c>
      <c r="J4" s="40" t="s">
        <v>24</v>
      </c>
      <c r="K4" s="12" t="s">
        <v>25</v>
      </c>
      <c r="L4" s="12" t="s">
        <v>26</v>
      </c>
      <c r="M4" s="12" t="s">
        <v>27</v>
      </c>
      <c r="N4" s="62">
        <v>172</v>
      </c>
      <c r="O4" s="12">
        <v>80</v>
      </c>
      <c r="P4" s="86" t="s">
        <v>28</v>
      </c>
      <c r="Q4" s="98" t="s">
        <v>29</v>
      </c>
    </row>
    <row r="5" s="1" customFormat="1" ht="55" customHeight="1" spans="1:17">
      <c r="A5" s="61">
        <v>2</v>
      </c>
      <c r="B5" s="12" t="s">
        <v>20</v>
      </c>
      <c r="C5" s="12" t="s">
        <v>21</v>
      </c>
      <c r="D5" s="63"/>
      <c r="E5" s="12" t="s">
        <v>30</v>
      </c>
      <c r="F5" s="45">
        <v>18</v>
      </c>
      <c r="G5" s="12">
        <v>0</v>
      </c>
      <c r="H5" s="12">
        <v>2</v>
      </c>
      <c r="I5" s="85">
        <v>0.1268</v>
      </c>
      <c r="J5" s="40" t="s">
        <v>24</v>
      </c>
      <c r="K5" s="12" t="s">
        <v>31</v>
      </c>
      <c r="L5" s="12" t="s">
        <v>26</v>
      </c>
      <c r="M5" s="12" t="s">
        <v>27</v>
      </c>
      <c r="N5" s="63"/>
      <c r="O5" s="12">
        <v>36</v>
      </c>
      <c r="P5" s="86" t="s">
        <v>28</v>
      </c>
      <c r="Q5" s="99"/>
    </row>
    <row r="6" s="1" customFormat="1" ht="55" customHeight="1" spans="1:17">
      <c r="A6" s="61">
        <v>3</v>
      </c>
      <c r="B6" s="12" t="s">
        <v>20</v>
      </c>
      <c r="C6" s="12" t="s">
        <v>21</v>
      </c>
      <c r="D6" s="63"/>
      <c r="E6" s="12" t="s">
        <v>32</v>
      </c>
      <c r="F6" s="45">
        <v>20</v>
      </c>
      <c r="G6" s="12">
        <v>0</v>
      </c>
      <c r="H6" s="12">
        <v>2</v>
      </c>
      <c r="I6" s="85">
        <v>0.16</v>
      </c>
      <c r="J6" s="40" t="s">
        <v>24</v>
      </c>
      <c r="K6" s="12" t="s">
        <v>25</v>
      </c>
      <c r="L6" s="12"/>
      <c r="M6" s="12" t="s">
        <v>27</v>
      </c>
      <c r="N6" s="63"/>
      <c r="O6" s="12">
        <v>40</v>
      </c>
      <c r="P6" s="86" t="s">
        <v>28</v>
      </c>
      <c r="Q6" s="99"/>
    </row>
    <row r="7" s="1" customFormat="1" ht="55" customHeight="1" spans="1:17">
      <c r="A7" s="61">
        <v>4</v>
      </c>
      <c r="B7" s="12" t="s">
        <v>20</v>
      </c>
      <c r="C7" s="12" t="s">
        <v>21</v>
      </c>
      <c r="D7" s="63"/>
      <c r="E7" s="12" t="s">
        <v>33</v>
      </c>
      <c r="F7" s="45">
        <v>8</v>
      </c>
      <c r="G7" s="12">
        <v>0</v>
      </c>
      <c r="H7" s="12">
        <v>1</v>
      </c>
      <c r="I7" s="85">
        <v>0.064</v>
      </c>
      <c r="J7" s="40" t="s">
        <v>24</v>
      </c>
      <c r="K7" s="12" t="s">
        <v>31</v>
      </c>
      <c r="L7" s="12" t="s">
        <v>26</v>
      </c>
      <c r="M7" s="12" t="s">
        <v>27</v>
      </c>
      <c r="N7" s="63"/>
      <c r="O7" s="12">
        <v>16</v>
      </c>
      <c r="P7" s="86" t="s">
        <v>28</v>
      </c>
      <c r="Q7" s="99"/>
    </row>
    <row r="8" s="1" customFormat="1" ht="55" customHeight="1" spans="1:17">
      <c r="A8" s="61">
        <v>5</v>
      </c>
      <c r="B8" s="12" t="s">
        <v>20</v>
      </c>
      <c r="C8" s="12" t="s">
        <v>21</v>
      </c>
      <c r="D8" s="12" t="s">
        <v>34</v>
      </c>
      <c r="E8" s="12" t="s">
        <v>35</v>
      </c>
      <c r="F8" s="45">
        <v>58</v>
      </c>
      <c r="G8" s="12">
        <v>0</v>
      </c>
      <c r="H8" s="12">
        <v>1</v>
      </c>
      <c r="I8" s="85">
        <v>0.3</v>
      </c>
      <c r="J8" s="40" t="s">
        <v>36</v>
      </c>
      <c r="K8" s="12" t="s">
        <v>25</v>
      </c>
      <c r="L8" s="12"/>
      <c r="M8" s="12" t="s">
        <v>37</v>
      </c>
      <c r="N8" s="12">
        <v>116</v>
      </c>
      <c r="O8" s="12">
        <v>116</v>
      </c>
      <c r="P8" s="12" t="s">
        <v>38</v>
      </c>
      <c r="Q8" s="99"/>
    </row>
    <row r="9" s="1" customFormat="1" ht="55" customHeight="1" spans="1:17">
      <c r="A9" s="61">
        <v>6</v>
      </c>
      <c r="B9" s="12" t="s">
        <v>20</v>
      </c>
      <c r="C9" s="12" t="s">
        <v>39</v>
      </c>
      <c r="D9" s="64" t="s">
        <v>40</v>
      </c>
      <c r="E9" s="64" t="s">
        <v>40</v>
      </c>
      <c r="F9" s="12">
        <v>156</v>
      </c>
      <c r="G9" s="12">
        <v>0</v>
      </c>
      <c r="H9" s="12">
        <v>5</v>
      </c>
      <c r="I9" s="85">
        <v>0.6492</v>
      </c>
      <c r="J9" s="40" t="s">
        <v>24</v>
      </c>
      <c r="K9" s="12" t="s">
        <v>25</v>
      </c>
      <c r="L9" s="12" t="s">
        <v>26</v>
      </c>
      <c r="M9" s="12" t="s">
        <v>27</v>
      </c>
      <c r="N9" s="12">
        <v>312</v>
      </c>
      <c r="O9" s="12">
        <v>312</v>
      </c>
      <c r="P9" s="12" t="s">
        <v>38</v>
      </c>
      <c r="Q9" s="99"/>
    </row>
    <row r="10" s="1" customFormat="1" ht="55" customHeight="1" spans="1:17">
      <c r="A10" s="61">
        <v>7</v>
      </c>
      <c r="B10" s="64" t="s">
        <v>20</v>
      </c>
      <c r="C10" s="64" t="s">
        <v>41</v>
      </c>
      <c r="D10" s="64" t="s">
        <v>42</v>
      </c>
      <c r="E10" s="64" t="s">
        <v>42</v>
      </c>
      <c r="F10" s="64">
        <v>34</v>
      </c>
      <c r="G10" s="64">
        <v>0</v>
      </c>
      <c r="H10" s="64">
        <v>2</v>
      </c>
      <c r="I10" s="87">
        <v>0.4456</v>
      </c>
      <c r="J10" s="55" t="s">
        <v>24</v>
      </c>
      <c r="K10" s="64" t="s">
        <v>43</v>
      </c>
      <c r="L10" s="64" t="s">
        <v>26</v>
      </c>
      <c r="M10" s="64" t="s">
        <v>27</v>
      </c>
      <c r="N10" s="66">
        <v>68</v>
      </c>
      <c r="O10" s="12">
        <v>68</v>
      </c>
      <c r="P10" s="12" t="s">
        <v>38</v>
      </c>
      <c r="Q10" s="99"/>
    </row>
    <row r="11" s="1" customFormat="1" ht="55" customHeight="1" spans="1:17">
      <c r="A11" s="61">
        <v>8</v>
      </c>
      <c r="B11" s="12" t="s">
        <v>20</v>
      </c>
      <c r="C11" s="12" t="s">
        <v>41</v>
      </c>
      <c r="D11" s="65" t="s">
        <v>44</v>
      </c>
      <c r="E11" s="12" t="s">
        <v>45</v>
      </c>
      <c r="F11" s="12">
        <v>0</v>
      </c>
      <c r="G11" s="12">
        <v>65</v>
      </c>
      <c r="H11" s="12">
        <v>2</v>
      </c>
      <c r="I11" s="85">
        <v>1.04</v>
      </c>
      <c r="J11" s="40" t="s">
        <v>46</v>
      </c>
      <c r="K11" s="12" t="s">
        <v>43</v>
      </c>
      <c r="L11" s="12" t="s">
        <v>26</v>
      </c>
      <c r="M11" s="12" t="s">
        <v>47</v>
      </c>
      <c r="N11" s="66">
        <v>130</v>
      </c>
      <c r="O11" s="12">
        <v>130</v>
      </c>
      <c r="P11" s="12" t="s">
        <v>38</v>
      </c>
      <c r="Q11" s="99"/>
    </row>
    <row r="12" s="1" customFormat="1" ht="55" customHeight="1" spans="1:17">
      <c r="A12" s="61">
        <v>9</v>
      </c>
      <c r="B12" s="12" t="s">
        <v>20</v>
      </c>
      <c r="C12" s="12" t="s">
        <v>48</v>
      </c>
      <c r="D12" s="12" t="s">
        <v>49</v>
      </c>
      <c r="E12" s="12" t="s">
        <v>50</v>
      </c>
      <c r="F12" s="12">
        <v>50</v>
      </c>
      <c r="G12" s="12">
        <v>0</v>
      </c>
      <c r="H12" s="12">
        <v>3</v>
      </c>
      <c r="I12" s="85">
        <v>0.5</v>
      </c>
      <c r="J12" s="40" t="s">
        <v>24</v>
      </c>
      <c r="K12" s="12" t="s">
        <v>25</v>
      </c>
      <c r="L12" s="12" t="s">
        <v>26</v>
      </c>
      <c r="M12" s="12" t="s">
        <v>51</v>
      </c>
      <c r="N12" s="12">
        <v>100</v>
      </c>
      <c r="O12" s="12">
        <v>100</v>
      </c>
      <c r="P12" s="12" t="s">
        <v>38</v>
      </c>
      <c r="Q12" s="99"/>
    </row>
    <row r="13" s="1" customFormat="1" ht="55" customHeight="1" spans="1:17">
      <c r="A13" s="61">
        <v>10</v>
      </c>
      <c r="B13" s="12" t="s">
        <v>20</v>
      </c>
      <c r="C13" s="12" t="s">
        <v>52</v>
      </c>
      <c r="D13" s="63" t="s">
        <v>53</v>
      </c>
      <c r="E13" s="12" t="s">
        <v>54</v>
      </c>
      <c r="F13" s="12">
        <v>50</v>
      </c>
      <c r="G13" s="12">
        <v>0</v>
      </c>
      <c r="H13" s="12">
        <v>4</v>
      </c>
      <c r="I13" s="85">
        <v>0.564</v>
      </c>
      <c r="J13" s="40" t="s">
        <v>24</v>
      </c>
      <c r="K13" s="12" t="s">
        <v>25</v>
      </c>
      <c r="L13" s="12" t="s">
        <v>26</v>
      </c>
      <c r="M13" s="12" t="s">
        <v>55</v>
      </c>
      <c r="N13" s="12">
        <v>100</v>
      </c>
      <c r="O13" s="12">
        <v>100</v>
      </c>
      <c r="P13" s="12" t="s">
        <v>38</v>
      </c>
      <c r="Q13" s="99"/>
    </row>
    <row r="14" s="1" customFormat="1" ht="55" customHeight="1" spans="1:17">
      <c r="A14" s="61">
        <v>11</v>
      </c>
      <c r="B14" s="12" t="s">
        <v>20</v>
      </c>
      <c r="C14" s="12" t="s">
        <v>56</v>
      </c>
      <c r="D14" s="62" t="s">
        <v>57</v>
      </c>
      <c r="E14" s="12" t="s">
        <v>58</v>
      </c>
      <c r="F14" s="9">
        <v>43</v>
      </c>
      <c r="G14" s="12">
        <v>0</v>
      </c>
      <c r="H14" s="9">
        <v>3</v>
      </c>
      <c r="I14" s="85">
        <v>0.308</v>
      </c>
      <c r="J14" s="40" t="s">
        <v>24</v>
      </c>
      <c r="K14" s="12" t="s">
        <v>25</v>
      </c>
      <c r="L14" s="12" t="s">
        <v>26</v>
      </c>
      <c r="M14" s="12" t="s">
        <v>59</v>
      </c>
      <c r="N14" s="62">
        <v>486</v>
      </c>
      <c r="O14" s="12">
        <v>86</v>
      </c>
      <c r="P14" s="86" t="s">
        <v>28</v>
      </c>
      <c r="Q14" s="99"/>
    </row>
    <row r="15" s="1" customFormat="1" ht="120" spans="1:17">
      <c r="A15" s="61">
        <v>12</v>
      </c>
      <c r="B15" s="12" t="s">
        <v>20</v>
      </c>
      <c r="C15" s="12" t="s">
        <v>56</v>
      </c>
      <c r="D15" s="63"/>
      <c r="E15" s="12" t="s">
        <v>60</v>
      </c>
      <c r="F15" s="9">
        <v>110</v>
      </c>
      <c r="G15" s="12">
        <v>0</v>
      </c>
      <c r="H15" s="9">
        <v>5</v>
      </c>
      <c r="I15" s="85">
        <v>0.74</v>
      </c>
      <c r="J15" s="40" t="s">
        <v>36</v>
      </c>
      <c r="K15" s="12" t="s">
        <v>25</v>
      </c>
      <c r="L15" s="12" t="s">
        <v>26</v>
      </c>
      <c r="M15" s="12" t="s">
        <v>61</v>
      </c>
      <c r="N15" s="63"/>
      <c r="O15" s="12">
        <v>220</v>
      </c>
      <c r="P15" s="86" t="s">
        <v>28</v>
      </c>
      <c r="Q15" s="99"/>
    </row>
    <row r="16" s="1" customFormat="1" ht="48" spans="1:17">
      <c r="A16" s="61">
        <v>13</v>
      </c>
      <c r="B16" s="12" t="s">
        <v>20</v>
      </c>
      <c r="C16" s="12" t="s">
        <v>56</v>
      </c>
      <c r="D16" s="63"/>
      <c r="E16" s="12" t="s">
        <v>62</v>
      </c>
      <c r="F16" s="9">
        <v>57</v>
      </c>
      <c r="G16" s="12">
        <v>0</v>
      </c>
      <c r="H16" s="9">
        <v>3</v>
      </c>
      <c r="I16" s="85">
        <v>0.53</v>
      </c>
      <c r="J16" s="40" t="s">
        <v>36</v>
      </c>
      <c r="K16" s="12" t="s">
        <v>25</v>
      </c>
      <c r="L16" s="12" t="s">
        <v>26</v>
      </c>
      <c r="M16" s="12" t="s">
        <v>59</v>
      </c>
      <c r="N16" s="63"/>
      <c r="O16" s="12">
        <v>114</v>
      </c>
      <c r="P16" s="86" t="s">
        <v>28</v>
      </c>
      <c r="Q16" s="99"/>
    </row>
    <row r="17" s="1" customFormat="1" ht="48" spans="1:17">
      <c r="A17" s="61">
        <v>14</v>
      </c>
      <c r="B17" s="12" t="s">
        <v>20</v>
      </c>
      <c r="C17" s="12" t="s">
        <v>56</v>
      </c>
      <c r="D17" s="66"/>
      <c r="E17" s="12" t="s">
        <v>63</v>
      </c>
      <c r="F17" s="9">
        <v>33</v>
      </c>
      <c r="G17" s="12">
        <v>0</v>
      </c>
      <c r="H17" s="9">
        <v>1</v>
      </c>
      <c r="I17" s="85">
        <v>0.33</v>
      </c>
      <c r="J17" s="40" t="s">
        <v>24</v>
      </c>
      <c r="K17" s="12" t="s">
        <v>25</v>
      </c>
      <c r="L17" s="12" t="s">
        <v>26</v>
      </c>
      <c r="M17" s="12" t="s">
        <v>59</v>
      </c>
      <c r="N17" s="66"/>
      <c r="O17" s="12">
        <v>66</v>
      </c>
      <c r="P17" s="86" t="s">
        <v>28</v>
      </c>
      <c r="Q17" s="99"/>
    </row>
    <row r="18" s="1" customFormat="1" ht="60" spans="1:17">
      <c r="A18" s="61">
        <v>15</v>
      </c>
      <c r="B18" s="12" t="s">
        <v>20</v>
      </c>
      <c r="C18" s="12" t="s">
        <v>64</v>
      </c>
      <c r="D18" s="12" t="s">
        <v>65</v>
      </c>
      <c r="E18" s="12" t="s">
        <v>65</v>
      </c>
      <c r="F18" s="45">
        <v>0</v>
      </c>
      <c r="G18" s="12">
        <v>30</v>
      </c>
      <c r="H18" s="12">
        <v>2</v>
      </c>
      <c r="I18" s="85">
        <v>0.59</v>
      </c>
      <c r="J18" s="40" t="s">
        <v>46</v>
      </c>
      <c r="K18" s="12" t="s">
        <v>25</v>
      </c>
      <c r="L18" s="12" t="s">
        <v>26</v>
      </c>
      <c r="M18" s="12" t="s">
        <v>66</v>
      </c>
      <c r="N18" s="66">
        <v>60</v>
      </c>
      <c r="O18" s="12">
        <v>60</v>
      </c>
      <c r="P18" s="12" t="s">
        <v>38</v>
      </c>
      <c r="Q18" s="99"/>
    </row>
    <row r="19" s="1" customFormat="1" ht="72" spans="1:17">
      <c r="A19" s="61">
        <v>16</v>
      </c>
      <c r="B19" s="12" t="s">
        <v>20</v>
      </c>
      <c r="C19" s="12" t="s">
        <v>67</v>
      </c>
      <c r="D19" s="12" t="s">
        <v>68</v>
      </c>
      <c r="E19" s="12" t="s">
        <v>68</v>
      </c>
      <c r="F19" s="12">
        <v>0</v>
      </c>
      <c r="G19" s="12">
        <v>80</v>
      </c>
      <c r="H19" s="12">
        <v>5</v>
      </c>
      <c r="I19" s="85">
        <v>1.45</v>
      </c>
      <c r="J19" s="40" t="s">
        <v>46</v>
      </c>
      <c r="K19" s="12" t="s">
        <v>69</v>
      </c>
      <c r="L19" s="12" t="s">
        <v>26</v>
      </c>
      <c r="M19" s="12" t="s">
        <v>70</v>
      </c>
      <c r="N19" s="62">
        <v>160</v>
      </c>
      <c r="O19" s="12">
        <v>160</v>
      </c>
      <c r="P19" s="12" t="s">
        <v>38</v>
      </c>
      <c r="Q19" s="99"/>
    </row>
    <row r="20" s="1" customFormat="1" ht="72" spans="1:17">
      <c r="A20" s="61">
        <v>17</v>
      </c>
      <c r="B20" s="12" t="s">
        <v>20</v>
      </c>
      <c r="C20" s="12" t="s">
        <v>71</v>
      </c>
      <c r="D20" s="62" t="s">
        <v>72</v>
      </c>
      <c r="E20" s="12" t="s">
        <v>73</v>
      </c>
      <c r="F20" s="12">
        <v>25</v>
      </c>
      <c r="G20" s="12">
        <v>0</v>
      </c>
      <c r="H20" s="12">
        <v>1</v>
      </c>
      <c r="I20" s="85">
        <v>0.3</v>
      </c>
      <c r="J20" s="40" t="s">
        <v>24</v>
      </c>
      <c r="K20" s="12" t="s">
        <v>25</v>
      </c>
      <c r="L20" s="12" t="s">
        <v>26</v>
      </c>
      <c r="M20" s="12" t="s">
        <v>74</v>
      </c>
      <c r="N20" s="62">
        <v>218</v>
      </c>
      <c r="O20" s="12">
        <v>50</v>
      </c>
      <c r="P20" s="86" t="s">
        <v>28</v>
      </c>
      <c r="Q20" s="99"/>
    </row>
    <row r="21" s="1" customFormat="1" ht="72" spans="1:17">
      <c r="A21" s="61">
        <v>18</v>
      </c>
      <c r="B21" s="12" t="s">
        <v>20</v>
      </c>
      <c r="C21" s="12" t="s">
        <v>71</v>
      </c>
      <c r="D21" s="63"/>
      <c r="E21" s="12" t="s">
        <v>75</v>
      </c>
      <c r="F21" s="12">
        <v>24</v>
      </c>
      <c r="G21" s="12">
        <v>0</v>
      </c>
      <c r="H21" s="12">
        <v>2</v>
      </c>
      <c r="I21" s="85">
        <v>0.3</v>
      </c>
      <c r="J21" s="40" t="s">
        <v>24</v>
      </c>
      <c r="K21" s="12" t="s">
        <v>25</v>
      </c>
      <c r="L21" s="88"/>
      <c r="M21" s="12" t="s">
        <v>74</v>
      </c>
      <c r="N21" s="63"/>
      <c r="O21" s="12">
        <v>48</v>
      </c>
      <c r="P21" s="86" t="s">
        <v>28</v>
      </c>
      <c r="Q21" s="99"/>
    </row>
    <row r="22" s="1" customFormat="1" ht="72" spans="1:17">
      <c r="A22" s="61">
        <v>19</v>
      </c>
      <c r="B22" s="12" t="s">
        <v>20</v>
      </c>
      <c r="C22" s="12" t="s">
        <v>71</v>
      </c>
      <c r="D22" s="66"/>
      <c r="E22" s="12" t="s">
        <v>76</v>
      </c>
      <c r="F22" s="12">
        <v>60</v>
      </c>
      <c r="G22" s="12">
        <v>0</v>
      </c>
      <c r="H22" s="12">
        <v>4</v>
      </c>
      <c r="I22" s="85">
        <v>0.834</v>
      </c>
      <c r="J22" s="40" t="s">
        <v>24</v>
      </c>
      <c r="K22" s="12" t="s">
        <v>69</v>
      </c>
      <c r="L22" s="88"/>
      <c r="M22" s="12" t="s">
        <v>74</v>
      </c>
      <c r="N22" s="66"/>
      <c r="O22" s="12">
        <v>120</v>
      </c>
      <c r="P22" s="86" t="s">
        <v>28</v>
      </c>
      <c r="Q22" s="99"/>
    </row>
    <row r="23" s="1" customFormat="1" ht="36" spans="1:17">
      <c r="A23" s="61">
        <v>20</v>
      </c>
      <c r="B23" s="65" t="s">
        <v>20</v>
      </c>
      <c r="C23" s="67" t="s">
        <v>77</v>
      </c>
      <c r="D23" s="68" t="s">
        <v>78</v>
      </c>
      <c r="E23" s="12" t="s">
        <v>79</v>
      </c>
      <c r="F23" s="12">
        <v>0</v>
      </c>
      <c r="G23" s="12">
        <v>30</v>
      </c>
      <c r="H23" s="45">
        <v>2</v>
      </c>
      <c r="I23" s="85">
        <v>0.45</v>
      </c>
      <c r="J23" s="40" t="s">
        <v>46</v>
      </c>
      <c r="K23" s="12" t="s">
        <v>69</v>
      </c>
      <c r="L23" s="12" t="s">
        <v>26</v>
      </c>
      <c r="M23" s="12" t="s">
        <v>51</v>
      </c>
      <c r="N23" s="50">
        <v>5468</v>
      </c>
      <c r="O23" s="89">
        <v>60</v>
      </c>
      <c r="P23" s="86" t="s">
        <v>28</v>
      </c>
      <c r="Q23" s="99"/>
    </row>
    <row r="24" s="1" customFormat="1" ht="36" spans="1:17">
      <c r="A24" s="61">
        <v>21</v>
      </c>
      <c r="B24" s="65" t="s">
        <v>20</v>
      </c>
      <c r="C24" s="67" t="s">
        <v>77</v>
      </c>
      <c r="D24" s="69"/>
      <c r="E24" s="12" t="s">
        <v>80</v>
      </c>
      <c r="F24" s="12">
        <v>0</v>
      </c>
      <c r="G24" s="12">
        <v>352</v>
      </c>
      <c r="H24" s="45">
        <v>5</v>
      </c>
      <c r="I24" s="85">
        <v>5.28</v>
      </c>
      <c r="J24" s="40" t="s">
        <v>46</v>
      </c>
      <c r="K24" s="12" t="s">
        <v>69</v>
      </c>
      <c r="L24" s="12" t="s">
        <v>26</v>
      </c>
      <c r="M24" s="12" t="s">
        <v>51</v>
      </c>
      <c r="N24" s="90"/>
      <c r="O24" s="89">
        <v>704</v>
      </c>
      <c r="P24" s="86" t="s">
        <v>28</v>
      </c>
      <c r="Q24" s="99"/>
    </row>
    <row r="25" s="1" customFormat="1" ht="36" spans="1:17">
      <c r="A25" s="61">
        <v>22</v>
      </c>
      <c r="B25" s="65" t="s">
        <v>20</v>
      </c>
      <c r="C25" s="67" t="s">
        <v>77</v>
      </c>
      <c r="D25" s="69"/>
      <c r="E25" s="12" t="s">
        <v>81</v>
      </c>
      <c r="F25" s="12">
        <v>0</v>
      </c>
      <c r="G25" s="12">
        <v>80</v>
      </c>
      <c r="H25" s="12">
        <v>2</v>
      </c>
      <c r="I25" s="85">
        <v>0.78</v>
      </c>
      <c r="J25" s="40" t="s">
        <v>46</v>
      </c>
      <c r="K25" s="12" t="s">
        <v>69</v>
      </c>
      <c r="L25" s="12" t="s">
        <v>26</v>
      </c>
      <c r="M25" s="12" t="s">
        <v>51</v>
      </c>
      <c r="N25" s="90"/>
      <c r="O25" s="89">
        <v>120</v>
      </c>
      <c r="P25" s="86" t="s">
        <v>28</v>
      </c>
      <c r="Q25" s="99"/>
    </row>
    <row r="26" s="1" customFormat="1" ht="36" spans="1:17">
      <c r="A26" s="61">
        <v>23</v>
      </c>
      <c r="B26" s="65" t="s">
        <v>20</v>
      </c>
      <c r="C26" s="67" t="s">
        <v>77</v>
      </c>
      <c r="D26" s="69"/>
      <c r="E26" s="12" t="s">
        <v>82</v>
      </c>
      <c r="F26" s="12">
        <v>0</v>
      </c>
      <c r="G26" s="12">
        <v>309</v>
      </c>
      <c r="H26" s="12">
        <v>8</v>
      </c>
      <c r="I26" s="85">
        <v>5.06</v>
      </c>
      <c r="J26" s="40" t="s">
        <v>46</v>
      </c>
      <c r="K26" s="12" t="s">
        <v>43</v>
      </c>
      <c r="L26" s="88"/>
      <c r="M26" s="12" t="s">
        <v>51</v>
      </c>
      <c r="N26" s="90"/>
      <c r="O26" s="89">
        <v>618</v>
      </c>
      <c r="P26" s="86" t="s">
        <v>28</v>
      </c>
      <c r="Q26" s="99"/>
    </row>
    <row r="27" s="1" customFormat="1" ht="36" spans="1:17">
      <c r="A27" s="61">
        <v>24</v>
      </c>
      <c r="B27" s="65" t="s">
        <v>20</v>
      </c>
      <c r="C27" s="67" t="s">
        <v>77</v>
      </c>
      <c r="D27" s="69"/>
      <c r="E27" s="12" t="s">
        <v>83</v>
      </c>
      <c r="F27" s="12">
        <v>0</v>
      </c>
      <c r="G27" s="12">
        <v>552</v>
      </c>
      <c r="H27" s="12">
        <v>5</v>
      </c>
      <c r="I27" s="85">
        <v>7.828</v>
      </c>
      <c r="J27" s="40" t="s">
        <v>46</v>
      </c>
      <c r="K27" s="12" t="s">
        <v>84</v>
      </c>
      <c r="L27" s="88"/>
      <c r="M27" s="12" t="s">
        <v>51</v>
      </c>
      <c r="N27" s="90"/>
      <c r="O27" s="89">
        <v>1104</v>
      </c>
      <c r="P27" s="86" t="s">
        <v>28</v>
      </c>
      <c r="Q27" s="99"/>
    </row>
    <row r="28" s="1" customFormat="1" ht="36" spans="1:17">
      <c r="A28" s="61">
        <v>25</v>
      </c>
      <c r="B28" s="65" t="s">
        <v>20</v>
      </c>
      <c r="C28" s="67" t="s">
        <v>77</v>
      </c>
      <c r="D28" s="69"/>
      <c r="E28" s="12" t="s">
        <v>85</v>
      </c>
      <c r="F28" s="12">
        <v>0</v>
      </c>
      <c r="G28" s="12">
        <v>745</v>
      </c>
      <c r="H28" s="12">
        <v>8</v>
      </c>
      <c r="I28" s="85">
        <v>11.1339</v>
      </c>
      <c r="J28" s="40" t="s">
        <v>46</v>
      </c>
      <c r="K28" s="12" t="s">
        <v>69</v>
      </c>
      <c r="L28" s="88"/>
      <c r="M28" s="12" t="s">
        <v>51</v>
      </c>
      <c r="N28" s="90"/>
      <c r="O28" s="89">
        <v>1490</v>
      </c>
      <c r="P28" s="86" t="s">
        <v>28</v>
      </c>
      <c r="Q28" s="99"/>
    </row>
    <row r="29" s="1" customFormat="1" ht="36" spans="1:17">
      <c r="A29" s="61">
        <v>26</v>
      </c>
      <c r="B29" s="65" t="s">
        <v>20</v>
      </c>
      <c r="C29" s="67" t="s">
        <v>77</v>
      </c>
      <c r="D29" s="69"/>
      <c r="E29" s="12" t="s">
        <v>86</v>
      </c>
      <c r="F29" s="12">
        <v>0</v>
      </c>
      <c r="G29" s="12">
        <v>614</v>
      </c>
      <c r="H29" s="12">
        <v>21</v>
      </c>
      <c r="I29" s="85">
        <v>10.39</v>
      </c>
      <c r="J29" s="40" t="s">
        <v>46</v>
      </c>
      <c r="K29" s="12" t="s">
        <v>69</v>
      </c>
      <c r="L29" s="88"/>
      <c r="M29" s="12" t="s">
        <v>51</v>
      </c>
      <c r="N29" s="90"/>
      <c r="O29" s="89">
        <v>1228</v>
      </c>
      <c r="P29" s="86" t="s">
        <v>28</v>
      </c>
      <c r="Q29" s="99"/>
    </row>
    <row r="30" s="1" customFormat="1" ht="36" spans="1:17">
      <c r="A30" s="61">
        <v>27</v>
      </c>
      <c r="B30" s="65" t="s">
        <v>20</v>
      </c>
      <c r="C30" s="67" t="s">
        <v>77</v>
      </c>
      <c r="D30" s="69"/>
      <c r="E30" s="67" t="s">
        <v>87</v>
      </c>
      <c r="F30" s="12">
        <v>0</v>
      </c>
      <c r="G30" s="12">
        <v>72</v>
      </c>
      <c r="H30" s="12">
        <v>3</v>
      </c>
      <c r="I30" s="85">
        <v>1.224</v>
      </c>
      <c r="J30" s="40" t="s">
        <v>46</v>
      </c>
      <c r="K30" s="12" t="s">
        <v>43</v>
      </c>
      <c r="L30" s="88"/>
      <c r="M30" s="12" t="s">
        <v>51</v>
      </c>
      <c r="N30" s="91"/>
      <c r="O30" s="89">
        <v>144</v>
      </c>
      <c r="P30" s="86" t="s">
        <v>28</v>
      </c>
      <c r="Q30" s="99"/>
    </row>
    <row r="31" s="1" customFormat="1" ht="81" spans="1:17">
      <c r="A31" s="61">
        <v>28</v>
      </c>
      <c r="B31" s="12" t="s">
        <v>20</v>
      </c>
      <c r="C31" s="12" t="s">
        <v>64</v>
      </c>
      <c r="D31" s="64" t="s">
        <v>88</v>
      </c>
      <c r="E31" s="66" t="s">
        <v>89</v>
      </c>
      <c r="F31" s="12">
        <v>0</v>
      </c>
      <c r="G31" s="12">
        <v>636</v>
      </c>
      <c r="H31" s="12">
        <v>27</v>
      </c>
      <c r="I31" s="85">
        <v>9.9994</v>
      </c>
      <c r="J31" s="40" t="s">
        <v>46</v>
      </c>
      <c r="K31" s="12" t="s">
        <v>69</v>
      </c>
      <c r="L31" s="88"/>
      <c r="M31" s="92" t="s">
        <v>90</v>
      </c>
      <c r="N31" s="93">
        <v>1272</v>
      </c>
      <c r="O31" s="94">
        <v>1272</v>
      </c>
      <c r="P31" s="12" t="s">
        <v>38</v>
      </c>
      <c r="Q31" s="99"/>
    </row>
    <row r="32" s="1" customFormat="1" ht="135" spans="1:17">
      <c r="A32" s="61">
        <v>29</v>
      </c>
      <c r="B32" s="66" t="s">
        <v>20</v>
      </c>
      <c r="C32" s="70" t="s">
        <v>91</v>
      </c>
      <c r="D32" s="64" t="s">
        <v>92</v>
      </c>
      <c r="E32" s="70" t="s">
        <v>93</v>
      </c>
      <c r="F32" s="64">
        <v>70</v>
      </c>
      <c r="G32" s="64">
        <v>0</v>
      </c>
      <c r="H32" s="64">
        <v>1</v>
      </c>
      <c r="I32" s="85">
        <v>0.28</v>
      </c>
      <c r="J32" s="40" t="s">
        <v>24</v>
      </c>
      <c r="K32" s="64" t="s">
        <v>31</v>
      </c>
      <c r="L32" s="12" t="s">
        <v>26</v>
      </c>
      <c r="M32" s="92" t="s">
        <v>94</v>
      </c>
      <c r="N32" s="50">
        <v>140</v>
      </c>
      <c r="O32" s="94">
        <v>140</v>
      </c>
      <c r="P32" s="12" t="s">
        <v>38</v>
      </c>
      <c r="Q32" s="99"/>
    </row>
    <row r="33" s="1" customFormat="1" ht="36" spans="1:17">
      <c r="A33" s="61">
        <v>30</v>
      </c>
      <c r="B33" s="12" t="s">
        <v>20</v>
      </c>
      <c r="C33" s="12" t="s">
        <v>48</v>
      </c>
      <c r="D33" s="12" t="s">
        <v>95</v>
      </c>
      <c r="E33" s="71" t="s">
        <v>96</v>
      </c>
      <c r="F33" s="72">
        <v>53</v>
      </c>
      <c r="G33" s="72">
        <v>0</v>
      </c>
      <c r="H33" s="72">
        <v>3</v>
      </c>
      <c r="I33" s="85">
        <v>0.39</v>
      </c>
      <c r="J33" s="40" t="s">
        <v>24</v>
      </c>
      <c r="K33" s="12" t="s">
        <v>25</v>
      </c>
      <c r="L33" s="12"/>
      <c r="M33" s="12" t="s">
        <v>97</v>
      </c>
      <c r="N33" s="12">
        <v>106</v>
      </c>
      <c r="O33" s="12">
        <v>106</v>
      </c>
      <c r="P33" s="12" t="s">
        <v>38</v>
      </c>
      <c r="Q33" s="99"/>
    </row>
    <row r="34" s="1" customFormat="1" ht="36" spans="1:17">
      <c r="A34" s="61">
        <v>31</v>
      </c>
      <c r="B34" s="66" t="s">
        <v>20</v>
      </c>
      <c r="C34" s="70" t="s">
        <v>98</v>
      </c>
      <c r="D34" s="64" t="s">
        <v>99</v>
      </c>
      <c r="E34" s="64" t="s">
        <v>100</v>
      </c>
      <c r="F34" s="72">
        <v>0</v>
      </c>
      <c r="G34" s="45">
        <v>72</v>
      </c>
      <c r="H34" s="45">
        <v>4</v>
      </c>
      <c r="I34" s="85">
        <v>1.27</v>
      </c>
      <c r="J34" s="40" t="s">
        <v>46</v>
      </c>
      <c r="K34" s="12" t="s">
        <v>43</v>
      </c>
      <c r="L34" s="12" t="s">
        <v>26</v>
      </c>
      <c r="M34" s="12" t="s">
        <v>27</v>
      </c>
      <c r="N34" s="91">
        <v>144</v>
      </c>
      <c r="O34" s="94">
        <v>144</v>
      </c>
      <c r="P34" s="12" t="s">
        <v>38</v>
      </c>
      <c r="Q34" s="100"/>
    </row>
    <row r="35" s="1" customFormat="1" spans="1:17">
      <c r="A35" s="73"/>
      <c r="B35" s="74"/>
      <c r="C35" s="75"/>
      <c r="D35" s="62"/>
      <c r="E35" s="62"/>
      <c r="F35" s="12">
        <f t="shared" ref="F35:I35" si="0">SUM(F4:F34)</f>
        <v>909</v>
      </c>
      <c r="G35" s="12">
        <f t="shared" si="0"/>
        <v>3637</v>
      </c>
      <c r="H35" s="62">
        <f t="shared" si="0"/>
        <v>139</v>
      </c>
      <c r="I35" s="95">
        <f t="shared" si="0"/>
        <v>63.6369</v>
      </c>
      <c r="J35" s="62"/>
      <c r="K35" s="62"/>
      <c r="L35" s="62"/>
      <c r="M35" s="62"/>
      <c r="N35" s="62">
        <f>SUM(N4:N34)</f>
        <v>9052</v>
      </c>
      <c r="O35" s="62">
        <f>SUM(O4:O34)</f>
        <v>9052</v>
      </c>
      <c r="P35" s="62"/>
      <c r="Q35" s="62"/>
    </row>
    <row r="36" s="1" customFormat="1" spans="1:17">
      <c r="A36" s="76"/>
      <c r="B36" s="73"/>
      <c r="C36" s="77"/>
      <c r="D36" s="63"/>
      <c r="E36" s="63"/>
      <c r="F36" s="78">
        <v>0.2</v>
      </c>
      <c r="G36" s="78">
        <v>0.8</v>
      </c>
      <c r="H36" s="63"/>
      <c r="I36" s="96"/>
      <c r="J36" s="63"/>
      <c r="K36" s="63"/>
      <c r="L36" s="63"/>
      <c r="M36" s="63"/>
      <c r="N36" s="63"/>
      <c r="O36" s="63"/>
      <c r="P36" s="63"/>
      <c r="Q36" s="63"/>
    </row>
    <row r="37" s="1" customFormat="1" spans="1:17">
      <c r="A37" s="79"/>
      <c r="B37" s="80"/>
      <c r="C37" s="81"/>
      <c r="D37" s="66"/>
      <c r="E37" s="66"/>
      <c r="F37" s="82">
        <f>F35+G35</f>
        <v>4546</v>
      </c>
      <c r="G37" s="83"/>
      <c r="H37" s="66"/>
      <c r="I37" s="97"/>
      <c r="J37" s="66"/>
      <c r="K37" s="66"/>
      <c r="L37" s="66"/>
      <c r="M37" s="66"/>
      <c r="N37" s="66"/>
      <c r="O37" s="66"/>
      <c r="P37" s="66"/>
      <c r="Q37" s="66"/>
    </row>
  </sheetData>
  <autoFilter ref="A3:Q37">
    <extLst/>
  </autoFilter>
  <mergeCells count="38">
    <mergeCell ref="A1:Q1"/>
    <mergeCell ref="F2:G2"/>
    <mergeCell ref="N2:O2"/>
    <mergeCell ref="F37:G37"/>
    <mergeCell ref="A2:A3"/>
    <mergeCell ref="B2:B3"/>
    <mergeCell ref="C2:C3"/>
    <mergeCell ref="D2:D3"/>
    <mergeCell ref="D4:D7"/>
    <mergeCell ref="D14:D17"/>
    <mergeCell ref="D20:D22"/>
    <mergeCell ref="D23:D30"/>
    <mergeCell ref="D35:D37"/>
    <mergeCell ref="E2:E3"/>
    <mergeCell ref="E35:E37"/>
    <mergeCell ref="H2:H3"/>
    <mergeCell ref="H35:H37"/>
    <mergeCell ref="I2:I3"/>
    <mergeCell ref="I35:I37"/>
    <mergeCell ref="J2:J3"/>
    <mergeCell ref="J35:J37"/>
    <mergeCell ref="K2:K3"/>
    <mergeCell ref="K35:K37"/>
    <mergeCell ref="L2:L3"/>
    <mergeCell ref="L35:L37"/>
    <mergeCell ref="M2:M3"/>
    <mergeCell ref="M35:M37"/>
    <mergeCell ref="N4:N7"/>
    <mergeCell ref="N14:N17"/>
    <mergeCell ref="N20:N22"/>
    <mergeCell ref="N23:N30"/>
    <mergeCell ref="N35:N37"/>
    <mergeCell ref="O35:O37"/>
    <mergeCell ref="P2:P3"/>
    <mergeCell ref="P35:P37"/>
    <mergeCell ref="Q2:Q3"/>
    <mergeCell ref="Q4:Q34"/>
    <mergeCell ref="Q35:Q37"/>
  </mergeCells>
  <conditionalFormatting sqref="D9">
    <cfRule type="duplicateValues" dxfId="0" priority="3"/>
  </conditionalFormatting>
  <conditionalFormatting sqref="D10">
    <cfRule type="duplicateValues" dxfId="0" priority="1"/>
  </conditionalFormatting>
  <conditionalFormatting sqref="E9:E10">
    <cfRule type="duplicateValues" dxfId="0" priority="2"/>
  </conditionalFormatting>
  <dataValidations count="4">
    <dataValidation type="list" allowBlank="1" showInputMessage="1" showErrorMessage="1" sqref="J4 J8 J9 J10 J14 J18 J19 J29 J30 J31 J32 J33 J34 J5:J7 J11:J13 J15:J17 J20:J22 J23:J28">
      <formula1>"11950年以前,1951-1960年,1961-1970年,1971-1980年,1981-1990年,1991-2000年,2001-2005年"</formula1>
    </dataValidation>
    <dataValidation type="list" allowBlank="1" showInputMessage="1" showErrorMessage="1" sqref="L4 L5 L8 L9 L10 L11 L12 L13 L14 L15 L16 L17 L18 L19 L20 L25 L32 L33 L34 L6:L7 L23:L24">
      <formula1>"民生实事"</formula1>
    </dataValidation>
    <dataValidation type="list" allowBlank="1" showInputMessage="1" showErrorMessage="1" sqref="P4 P5:P7">
      <formula1>"集中连片改造,单一小区改造"</formula1>
    </dataValidation>
    <dataValidation type="list" allowBlank="1" showInputMessage="1" showErrorMessage="1" sqref="K8 K9 K10 K14 K18 K19 K29 K30 K31 K32 K33 K34 K4:K7 K11:K13 K15:K17 K20:K22 K23:K28">
      <formula1>"公房,房改房,集资房,商品房,公租房,安置房,国有直管公房,廉租房"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workbookViewId="0">
      <selection activeCell="S4" sqref="S4:S21"/>
    </sheetView>
  </sheetViews>
  <sheetFormatPr defaultColWidth="9" defaultRowHeight="13.5"/>
  <cols>
    <col min="1" max="1" width="3.375" style="3" customWidth="1"/>
    <col min="2" max="2" width="6.375" style="3" customWidth="1"/>
    <col min="3" max="3" width="11.5" style="3" customWidth="1"/>
    <col min="4" max="4" width="18.625" style="3" customWidth="1"/>
    <col min="5" max="5" width="13.5" style="3" customWidth="1"/>
    <col min="6" max="7" width="6.625" style="3" customWidth="1"/>
    <col min="8" max="8" width="8.625" style="3" customWidth="1"/>
    <col min="9" max="9" width="12.625" style="3" customWidth="1"/>
    <col min="10" max="10" width="11.775" style="3" customWidth="1"/>
    <col min="11" max="12" width="6.625" style="3" customWidth="1"/>
    <col min="13" max="13" width="10.5" style="3" customWidth="1"/>
    <col min="14" max="14" width="14.6416666666667" style="3" customWidth="1"/>
    <col min="15" max="15" width="36.625" style="3" customWidth="1"/>
    <col min="16" max="16" width="8.5" style="3" customWidth="1"/>
    <col min="17" max="17" width="8.25" style="3" customWidth="1"/>
    <col min="18" max="18" width="12.375" style="3" customWidth="1"/>
    <col min="19" max="19" width="7.25" style="4" customWidth="1"/>
    <col min="20" max="20" width="9" style="1"/>
    <col min="21" max="22" width="12.625" style="1"/>
    <col min="23" max="16384" width="9" style="1"/>
  </cols>
  <sheetData>
    <row r="1" s="1" customFormat="1" ht="45" customHeight="1" spans="1:19">
      <c r="A1" s="5" t="s">
        <v>101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4"/>
    </row>
    <row r="2" s="1" customFormat="1" ht="30" customHeight="1" spans="1:19">
      <c r="A2" s="6" t="s">
        <v>102</v>
      </c>
      <c r="B2" s="6" t="s">
        <v>103</v>
      </c>
      <c r="C2" s="6" t="s">
        <v>104</v>
      </c>
      <c r="D2" s="6" t="s">
        <v>105</v>
      </c>
      <c r="E2" s="6" t="s">
        <v>106</v>
      </c>
      <c r="F2" s="6" t="s">
        <v>107</v>
      </c>
      <c r="G2" s="6"/>
      <c r="H2" s="6" t="s">
        <v>108</v>
      </c>
      <c r="I2" s="6" t="s">
        <v>109</v>
      </c>
      <c r="J2" s="40" t="s">
        <v>110</v>
      </c>
      <c r="K2" s="40" t="s">
        <v>111</v>
      </c>
      <c r="L2" s="7" t="s">
        <v>112</v>
      </c>
      <c r="M2" s="41" t="s">
        <v>113</v>
      </c>
      <c r="N2" s="41" t="s">
        <v>114</v>
      </c>
      <c r="O2" s="6" t="s">
        <v>115</v>
      </c>
      <c r="P2" s="7" t="s">
        <v>116</v>
      </c>
      <c r="Q2" s="6"/>
      <c r="R2" s="55" t="s">
        <v>117</v>
      </c>
      <c r="S2" s="6" t="s">
        <v>118</v>
      </c>
    </row>
    <row r="3" s="1" customFormat="1" ht="45" customHeight="1" spans="1:19">
      <c r="A3" s="6"/>
      <c r="B3" s="6"/>
      <c r="C3" s="6"/>
      <c r="D3" s="6"/>
      <c r="E3" s="6"/>
      <c r="F3" s="6" t="s">
        <v>119</v>
      </c>
      <c r="G3" s="7" t="s">
        <v>120</v>
      </c>
      <c r="H3" s="6"/>
      <c r="I3" s="6"/>
      <c r="J3" s="6"/>
      <c r="K3" s="6"/>
      <c r="L3" s="7"/>
      <c r="M3" s="42"/>
      <c r="N3" s="42"/>
      <c r="O3" s="6"/>
      <c r="P3" s="43" t="s">
        <v>121</v>
      </c>
      <c r="Q3" s="56" t="s">
        <v>122</v>
      </c>
      <c r="R3" s="7"/>
      <c r="S3" s="6"/>
    </row>
    <row r="4" s="2" customFormat="1" ht="60" customHeight="1" spans="1:19">
      <c r="A4" s="8">
        <v>1</v>
      </c>
      <c r="B4" s="9" t="s">
        <v>20</v>
      </c>
      <c r="C4" s="9" t="s">
        <v>71</v>
      </c>
      <c r="D4" s="9" t="s">
        <v>123</v>
      </c>
      <c r="E4" s="10" t="s">
        <v>123</v>
      </c>
      <c r="F4" s="9">
        <v>36</v>
      </c>
      <c r="G4" s="9">
        <v>0</v>
      </c>
      <c r="H4" s="9">
        <v>3</v>
      </c>
      <c r="I4" s="44">
        <v>0.36</v>
      </c>
      <c r="J4" s="9" t="s">
        <v>24</v>
      </c>
      <c r="K4" s="9" t="s">
        <v>69</v>
      </c>
      <c r="L4" s="10"/>
      <c r="M4" s="19" t="s">
        <v>124</v>
      </c>
      <c r="N4" s="10">
        <v>13787396333</v>
      </c>
      <c r="O4" s="9" t="s">
        <v>125</v>
      </c>
      <c r="P4" s="17">
        <v>72</v>
      </c>
      <c r="Q4" s="17">
        <v>72</v>
      </c>
      <c r="R4" s="9" t="s">
        <v>38</v>
      </c>
      <c r="S4" s="57" t="s">
        <v>29</v>
      </c>
    </row>
    <row r="5" s="2" customFormat="1" ht="60" customHeight="1" spans="1:19">
      <c r="A5" s="8">
        <v>2</v>
      </c>
      <c r="B5" s="9" t="s">
        <v>20</v>
      </c>
      <c r="C5" s="9" t="s">
        <v>71</v>
      </c>
      <c r="D5" s="9" t="s">
        <v>126</v>
      </c>
      <c r="E5" s="9" t="s">
        <v>126</v>
      </c>
      <c r="F5" s="9">
        <v>36</v>
      </c>
      <c r="G5" s="9">
        <v>0</v>
      </c>
      <c r="H5" s="9">
        <v>2</v>
      </c>
      <c r="I5" s="9">
        <v>0.36</v>
      </c>
      <c r="J5" s="9" t="s">
        <v>24</v>
      </c>
      <c r="K5" s="9" t="s">
        <v>69</v>
      </c>
      <c r="L5" s="10"/>
      <c r="M5" s="19" t="s">
        <v>124</v>
      </c>
      <c r="N5" s="10">
        <v>13787396333</v>
      </c>
      <c r="O5" s="9" t="s">
        <v>127</v>
      </c>
      <c r="P5" s="9">
        <v>72</v>
      </c>
      <c r="Q5" s="9">
        <v>72</v>
      </c>
      <c r="R5" s="9" t="s">
        <v>38</v>
      </c>
      <c r="S5" s="58"/>
    </row>
    <row r="6" s="2" customFormat="1" ht="60" customHeight="1" spans="1:19">
      <c r="A6" s="8">
        <v>3</v>
      </c>
      <c r="B6" s="9" t="s">
        <v>20</v>
      </c>
      <c r="C6" s="9" t="s">
        <v>128</v>
      </c>
      <c r="D6" s="9" t="s">
        <v>129</v>
      </c>
      <c r="E6" s="9" t="s">
        <v>129</v>
      </c>
      <c r="F6" s="11">
        <v>150</v>
      </c>
      <c r="G6" s="12">
        <v>0</v>
      </c>
      <c r="H6" s="13">
        <v>5</v>
      </c>
      <c r="I6" s="13">
        <v>1.5</v>
      </c>
      <c r="J6" s="9" t="s">
        <v>36</v>
      </c>
      <c r="K6" s="13" t="s">
        <v>25</v>
      </c>
      <c r="M6" s="19" t="s">
        <v>124</v>
      </c>
      <c r="N6" s="10">
        <v>13787396333</v>
      </c>
      <c r="O6" s="12" t="s">
        <v>130</v>
      </c>
      <c r="P6" s="45">
        <v>300</v>
      </c>
      <c r="Q6" s="45">
        <v>300</v>
      </c>
      <c r="R6" s="9" t="s">
        <v>38</v>
      </c>
      <c r="S6" s="58"/>
    </row>
    <row r="7" s="2" customFormat="1" ht="60" customHeight="1" spans="1:19">
      <c r="A7" s="8">
        <v>4</v>
      </c>
      <c r="B7" s="9" t="s">
        <v>20</v>
      </c>
      <c r="C7" s="9" t="s">
        <v>77</v>
      </c>
      <c r="D7" s="9" t="s">
        <v>131</v>
      </c>
      <c r="E7" s="9" t="s">
        <v>131</v>
      </c>
      <c r="F7" s="9">
        <v>0</v>
      </c>
      <c r="G7" s="9">
        <v>265</v>
      </c>
      <c r="H7" s="9">
        <v>12</v>
      </c>
      <c r="I7" s="9">
        <v>3.97</v>
      </c>
      <c r="J7" s="9" t="s">
        <v>46</v>
      </c>
      <c r="K7" s="9" t="s">
        <v>69</v>
      </c>
      <c r="L7" s="10"/>
      <c r="M7" s="19" t="s">
        <v>124</v>
      </c>
      <c r="N7" s="10">
        <v>13787396333</v>
      </c>
      <c r="O7" s="9" t="s">
        <v>51</v>
      </c>
      <c r="P7" s="9">
        <v>530</v>
      </c>
      <c r="Q7" s="9">
        <v>530</v>
      </c>
      <c r="R7" s="9" t="s">
        <v>38</v>
      </c>
      <c r="S7" s="58"/>
    </row>
    <row r="8" s="1" customFormat="1" ht="60" customHeight="1" spans="1:22">
      <c r="A8" s="8">
        <v>5</v>
      </c>
      <c r="B8" s="14" t="s">
        <v>20</v>
      </c>
      <c r="C8" s="14" t="s">
        <v>67</v>
      </c>
      <c r="D8" s="14" t="s">
        <v>132</v>
      </c>
      <c r="E8" s="14" t="s">
        <v>132</v>
      </c>
      <c r="F8" s="14">
        <v>90</v>
      </c>
      <c r="G8" s="14">
        <v>0</v>
      </c>
      <c r="H8" s="14">
        <v>5</v>
      </c>
      <c r="I8" s="14">
        <v>1.36</v>
      </c>
      <c r="J8" s="9" t="s">
        <v>24</v>
      </c>
      <c r="K8" s="14" t="s">
        <v>69</v>
      </c>
      <c r="L8" s="10"/>
      <c r="M8" s="19" t="s">
        <v>124</v>
      </c>
      <c r="N8" s="10">
        <v>13787396333</v>
      </c>
      <c r="O8" s="14" t="s">
        <v>133</v>
      </c>
      <c r="P8" s="9">
        <v>180</v>
      </c>
      <c r="Q8" s="9">
        <v>180</v>
      </c>
      <c r="R8" s="9" t="s">
        <v>38</v>
      </c>
      <c r="S8" s="58"/>
      <c r="U8" s="2"/>
      <c r="V8" s="2"/>
    </row>
    <row r="9" s="1" customFormat="1" ht="60" customHeight="1" spans="1:22">
      <c r="A9" s="8">
        <v>6</v>
      </c>
      <c r="B9" s="15" t="s">
        <v>20</v>
      </c>
      <c r="C9" s="14" t="s">
        <v>41</v>
      </c>
      <c r="D9" s="10" t="s">
        <v>134</v>
      </c>
      <c r="E9" s="10" t="s">
        <v>134</v>
      </c>
      <c r="F9" s="16">
        <v>40</v>
      </c>
      <c r="G9" s="17">
        <v>0</v>
      </c>
      <c r="H9" s="17">
        <v>2</v>
      </c>
      <c r="I9" s="46">
        <v>0.21</v>
      </c>
      <c r="J9" s="9" t="s">
        <v>24</v>
      </c>
      <c r="K9" s="9" t="s">
        <v>43</v>
      </c>
      <c r="L9" s="10"/>
      <c r="M9" s="10" t="s">
        <v>135</v>
      </c>
      <c r="N9" s="10">
        <v>18773993799</v>
      </c>
      <c r="O9" s="9" t="s">
        <v>27</v>
      </c>
      <c r="P9" s="9">
        <v>80</v>
      </c>
      <c r="Q9" s="9">
        <v>80</v>
      </c>
      <c r="R9" s="9" t="s">
        <v>38</v>
      </c>
      <c r="S9" s="58"/>
      <c r="U9" s="2"/>
      <c r="V9" s="2"/>
    </row>
    <row r="10" s="1" customFormat="1" ht="60" customHeight="1" spans="1:22">
      <c r="A10" s="8">
        <v>7</v>
      </c>
      <c r="B10" s="9" t="s">
        <v>20</v>
      </c>
      <c r="C10" s="18" t="s">
        <v>136</v>
      </c>
      <c r="D10" s="18" t="s">
        <v>137</v>
      </c>
      <c r="E10" s="18" t="s">
        <v>137</v>
      </c>
      <c r="F10" s="10">
        <v>72</v>
      </c>
      <c r="G10" s="10">
        <v>0</v>
      </c>
      <c r="H10" s="10">
        <v>2</v>
      </c>
      <c r="I10" s="47">
        <v>0.69</v>
      </c>
      <c r="J10" s="10" t="s">
        <v>36</v>
      </c>
      <c r="K10" s="10" t="s">
        <v>25</v>
      </c>
      <c r="L10" s="10"/>
      <c r="M10" s="10" t="s">
        <v>135</v>
      </c>
      <c r="N10" s="10">
        <v>18773993799</v>
      </c>
      <c r="O10" s="10" t="s">
        <v>138</v>
      </c>
      <c r="P10" s="15">
        <v>144</v>
      </c>
      <c r="Q10" s="15">
        <v>144</v>
      </c>
      <c r="R10" s="9" t="s">
        <v>38</v>
      </c>
      <c r="S10" s="58"/>
      <c r="U10" s="2"/>
      <c r="V10" s="2"/>
    </row>
    <row r="11" s="1" customFormat="1" ht="60" customHeight="1" spans="1:22">
      <c r="A11" s="8">
        <v>8</v>
      </c>
      <c r="B11" s="19" t="s">
        <v>20</v>
      </c>
      <c r="C11" s="19" t="s">
        <v>52</v>
      </c>
      <c r="D11" s="19" t="s">
        <v>139</v>
      </c>
      <c r="E11" s="9" t="s">
        <v>139</v>
      </c>
      <c r="F11" s="19">
        <v>116</v>
      </c>
      <c r="G11" s="19">
        <v>0</v>
      </c>
      <c r="H11" s="19">
        <v>3</v>
      </c>
      <c r="I11" s="46">
        <v>1.52</v>
      </c>
      <c r="J11" s="9" t="s">
        <v>24</v>
      </c>
      <c r="K11" s="9" t="s">
        <v>43</v>
      </c>
      <c r="L11" s="10"/>
      <c r="M11" s="48" t="s">
        <v>140</v>
      </c>
      <c r="N11" s="10">
        <v>13787499951</v>
      </c>
      <c r="O11" s="19" t="s">
        <v>141</v>
      </c>
      <c r="P11" s="19">
        <v>232</v>
      </c>
      <c r="Q11" s="19">
        <v>232</v>
      </c>
      <c r="R11" s="9" t="s">
        <v>38</v>
      </c>
      <c r="S11" s="58"/>
      <c r="U11" s="2"/>
      <c r="V11" s="2"/>
    </row>
    <row r="12" s="1" customFormat="1" ht="60" customHeight="1" spans="1:22">
      <c r="A12" s="8">
        <v>9</v>
      </c>
      <c r="B12" s="20" t="s">
        <v>20</v>
      </c>
      <c r="C12" s="20" t="s">
        <v>52</v>
      </c>
      <c r="D12" s="20" t="s">
        <v>142</v>
      </c>
      <c r="E12" s="20" t="s">
        <v>142</v>
      </c>
      <c r="F12" s="19">
        <v>60</v>
      </c>
      <c r="G12" s="21">
        <v>0</v>
      </c>
      <c r="H12" s="21">
        <v>2</v>
      </c>
      <c r="I12" s="49">
        <v>0.49</v>
      </c>
      <c r="J12" s="9" t="s">
        <v>24</v>
      </c>
      <c r="K12" s="9" t="s">
        <v>43</v>
      </c>
      <c r="L12" s="10"/>
      <c r="M12" s="48" t="s">
        <v>140</v>
      </c>
      <c r="N12" s="10">
        <v>13787499951</v>
      </c>
      <c r="O12" s="20" t="s">
        <v>143</v>
      </c>
      <c r="P12" s="21">
        <v>120</v>
      </c>
      <c r="Q12" s="21">
        <v>120</v>
      </c>
      <c r="R12" s="9" t="s">
        <v>38</v>
      </c>
      <c r="S12" s="58"/>
      <c r="U12" s="2"/>
      <c r="V12" s="2"/>
    </row>
    <row r="13" s="1" customFormat="1" ht="60" customHeight="1" spans="1:22">
      <c r="A13" s="8">
        <v>10</v>
      </c>
      <c r="B13" s="19" t="s">
        <v>20</v>
      </c>
      <c r="C13" s="19" t="s">
        <v>144</v>
      </c>
      <c r="D13" s="19" t="s">
        <v>145</v>
      </c>
      <c r="E13" s="19" t="s">
        <v>145</v>
      </c>
      <c r="F13" s="19">
        <v>290</v>
      </c>
      <c r="G13" s="19">
        <v>0</v>
      </c>
      <c r="H13" s="19">
        <v>12</v>
      </c>
      <c r="I13" s="19">
        <v>2.3</v>
      </c>
      <c r="J13" s="9" t="s">
        <v>36</v>
      </c>
      <c r="K13" s="9" t="s">
        <v>43</v>
      </c>
      <c r="L13" s="10"/>
      <c r="M13" s="48" t="s">
        <v>140</v>
      </c>
      <c r="N13" s="10">
        <v>13787499951</v>
      </c>
      <c r="O13" s="19" t="s">
        <v>146</v>
      </c>
      <c r="P13" s="19">
        <v>580</v>
      </c>
      <c r="Q13" s="19">
        <v>580</v>
      </c>
      <c r="R13" s="9" t="s">
        <v>38</v>
      </c>
      <c r="S13" s="58"/>
      <c r="U13" s="2"/>
      <c r="V13" s="2"/>
    </row>
    <row r="14" s="1" customFormat="1" ht="60" customHeight="1" spans="1:22">
      <c r="A14" s="8">
        <v>11</v>
      </c>
      <c r="B14" s="19" t="s">
        <v>20</v>
      </c>
      <c r="C14" s="19" t="s">
        <v>144</v>
      </c>
      <c r="D14" s="19" t="s">
        <v>147</v>
      </c>
      <c r="E14" s="19" t="s">
        <v>147</v>
      </c>
      <c r="F14" s="19">
        <v>174</v>
      </c>
      <c r="G14" s="19">
        <v>0</v>
      </c>
      <c r="H14" s="19">
        <v>4</v>
      </c>
      <c r="I14" s="9">
        <v>1.48</v>
      </c>
      <c r="J14" s="9" t="s">
        <v>36</v>
      </c>
      <c r="K14" s="9" t="s">
        <v>43</v>
      </c>
      <c r="L14" s="10"/>
      <c r="M14" s="48" t="s">
        <v>140</v>
      </c>
      <c r="N14" s="10">
        <v>13787499951</v>
      </c>
      <c r="O14" s="19" t="s">
        <v>148</v>
      </c>
      <c r="P14" s="19">
        <v>348</v>
      </c>
      <c r="Q14" s="19">
        <v>348</v>
      </c>
      <c r="R14" s="9" t="s">
        <v>38</v>
      </c>
      <c r="S14" s="58"/>
      <c r="U14" s="2"/>
      <c r="V14" s="2"/>
    </row>
    <row r="15" s="1" customFormat="1" ht="60" customHeight="1" spans="1:22">
      <c r="A15" s="8">
        <v>12</v>
      </c>
      <c r="B15" s="19" t="s">
        <v>20</v>
      </c>
      <c r="C15" s="19" t="s">
        <v>144</v>
      </c>
      <c r="D15" s="19" t="s">
        <v>149</v>
      </c>
      <c r="E15" s="19" t="s">
        <v>149</v>
      </c>
      <c r="F15" s="19">
        <v>50</v>
      </c>
      <c r="G15" s="19">
        <v>0</v>
      </c>
      <c r="H15" s="9">
        <v>3</v>
      </c>
      <c r="I15" s="19">
        <v>0.6</v>
      </c>
      <c r="J15" s="9" t="s">
        <v>24</v>
      </c>
      <c r="K15" s="10" t="s">
        <v>25</v>
      </c>
      <c r="L15" s="10"/>
      <c r="M15" s="48" t="s">
        <v>140</v>
      </c>
      <c r="N15" s="10">
        <v>13787499951</v>
      </c>
      <c r="O15" s="19" t="s">
        <v>150</v>
      </c>
      <c r="P15" s="19">
        <v>100</v>
      </c>
      <c r="Q15" s="19">
        <v>100</v>
      </c>
      <c r="R15" s="9" t="s">
        <v>38</v>
      </c>
      <c r="S15" s="58"/>
      <c r="U15" s="2"/>
      <c r="V15" s="2"/>
    </row>
    <row r="16" s="1" customFormat="1" ht="60" customHeight="1" spans="1:22">
      <c r="A16" s="8">
        <v>13</v>
      </c>
      <c r="B16" s="19" t="s">
        <v>20</v>
      </c>
      <c r="C16" s="19" t="s">
        <v>56</v>
      </c>
      <c r="D16" s="19" t="s">
        <v>151</v>
      </c>
      <c r="E16" s="9" t="s">
        <v>151</v>
      </c>
      <c r="F16" s="19">
        <v>32</v>
      </c>
      <c r="G16" s="19">
        <v>0</v>
      </c>
      <c r="H16" s="19">
        <v>1</v>
      </c>
      <c r="I16" s="9">
        <v>0.34</v>
      </c>
      <c r="J16" s="9" t="s">
        <v>24</v>
      </c>
      <c r="K16" s="10" t="s">
        <v>25</v>
      </c>
      <c r="L16" s="10"/>
      <c r="M16" s="48" t="s">
        <v>140</v>
      </c>
      <c r="N16" s="10">
        <v>13787499951</v>
      </c>
      <c r="O16" s="19" t="s">
        <v>148</v>
      </c>
      <c r="P16" s="19">
        <v>64</v>
      </c>
      <c r="Q16" s="19">
        <v>64</v>
      </c>
      <c r="R16" s="9" t="s">
        <v>38</v>
      </c>
      <c r="S16" s="58"/>
      <c r="U16" s="2"/>
      <c r="V16" s="2"/>
    </row>
    <row r="17" s="1" customFormat="1" ht="98" customHeight="1" spans="1:22">
      <c r="A17" s="8">
        <v>14</v>
      </c>
      <c r="B17" s="19" t="s">
        <v>20</v>
      </c>
      <c r="C17" s="19" t="s">
        <v>56</v>
      </c>
      <c r="D17" s="19" t="s">
        <v>152</v>
      </c>
      <c r="E17" s="19" t="s">
        <v>152</v>
      </c>
      <c r="F17" s="19">
        <v>167</v>
      </c>
      <c r="G17" s="19">
        <v>0</v>
      </c>
      <c r="H17" s="19">
        <v>7</v>
      </c>
      <c r="I17" s="19">
        <v>1.29</v>
      </c>
      <c r="J17" s="9" t="s">
        <v>36</v>
      </c>
      <c r="K17" s="10" t="s">
        <v>25</v>
      </c>
      <c r="L17" s="10"/>
      <c r="M17" s="48" t="s">
        <v>140</v>
      </c>
      <c r="N17" s="10">
        <v>13787499951</v>
      </c>
      <c r="O17" s="19" t="s">
        <v>153</v>
      </c>
      <c r="P17" s="19">
        <v>334</v>
      </c>
      <c r="Q17" s="19">
        <v>334</v>
      </c>
      <c r="R17" s="9" t="s">
        <v>38</v>
      </c>
      <c r="S17" s="58"/>
      <c r="U17" s="2"/>
      <c r="V17" s="2"/>
    </row>
    <row r="18" s="1" customFormat="1" ht="60" customHeight="1" spans="1:22">
      <c r="A18" s="8">
        <v>15</v>
      </c>
      <c r="B18" s="19" t="s">
        <v>20</v>
      </c>
      <c r="C18" s="19" t="s">
        <v>154</v>
      </c>
      <c r="D18" s="19" t="s">
        <v>155</v>
      </c>
      <c r="E18" s="19" t="s">
        <v>155</v>
      </c>
      <c r="F18" s="19">
        <v>60</v>
      </c>
      <c r="G18" s="19">
        <v>0</v>
      </c>
      <c r="H18" s="19">
        <v>2</v>
      </c>
      <c r="I18" s="19">
        <v>0.5</v>
      </c>
      <c r="J18" s="9" t="s">
        <v>24</v>
      </c>
      <c r="K18" s="9" t="s">
        <v>43</v>
      </c>
      <c r="L18" s="10"/>
      <c r="M18" s="48" t="s">
        <v>140</v>
      </c>
      <c r="N18" s="10">
        <v>13787499951</v>
      </c>
      <c r="O18" s="19" t="s">
        <v>156</v>
      </c>
      <c r="P18" s="19">
        <v>120</v>
      </c>
      <c r="Q18" s="19">
        <v>120</v>
      </c>
      <c r="R18" s="9" t="s">
        <v>38</v>
      </c>
      <c r="S18" s="58"/>
      <c r="U18" s="2"/>
      <c r="V18" s="2"/>
    </row>
    <row r="19" s="1" customFormat="1" ht="60" customHeight="1" spans="1:22">
      <c r="A19" s="8">
        <v>16</v>
      </c>
      <c r="B19" s="19" t="s">
        <v>20</v>
      </c>
      <c r="C19" s="19" t="s">
        <v>154</v>
      </c>
      <c r="D19" s="19" t="s">
        <v>157</v>
      </c>
      <c r="E19" s="9" t="s">
        <v>157</v>
      </c>
      <c r="F19" s="19">
        <v>120</v>
      </c>
      <c r="G19" s="19">
        <v>0</v>
      </c>
      <c r="H19" s="19">
        <v>5</v>
      </c>
      <c r="I19" s="19">
        <v>1.78</v>
      </c>
      <c r="J19" s="9" t="s">
        <v>36</v>
      </c>
      <c r="K19" s="9" t="s">
        <v>69</v>
      </c>
      <c r="L19" s="10"/>
      <c r="M19" s="48" t="s">
        <v>140</v>
      </c>
      <c r="N19" s="10">
        <v>13787499951</v>
      </c>
      <c r="O19" s="19" t="s">
        <v>156</v>
      </c>
      <c r="P19" s="19">
        <v>240</v>
      </c>
      <c r="Q19" s="19">
        <v>240</v>
      </c>
      <c r="R19" s="9" t="s">
        <v>38</v>
      </c>
      <c r="S19" s="58"/>
      <c r="U19" s="2"/>
      <c r="V19" s="2"/>
    </row>
    <row r="20" s="1" customFormat="1" ht="60" customHeight="1" spans="1:22">
      <c r="A20" s="8">
        <v>17</v>
      </c>
      <c r="B20" s="19" t="s">
        <v>20</v>
      </c>
      <c r="C20" s="19" t="s">
        <v>48</v>
      </c>
      <c r="D20" s="19" t="s">
        <v>158</v>
      </c>
      <c r="E20" s="9" t="s">
        <v>158</v>
      </c>
      <c r="F20" s="19">
        <v>30</v>
      </c>
      <c r="G20" s="19">
        <v>0</v>
      </c>
      <c r="H20" s="19">
        <v>1</v>
      </c>
      <c r="I20" s="19">
        <v>0.4</v>
      </c>
      <c r="J20" s="9" t="s">
        <v>24</v>
      </c>
      <c r="K20" s="9" t="s">
        <v>43</v>
      </c>
      <c r="L20" s="19"/>
      <c r="M20" s="48" t="s">
        <v>140</v>
      </c>
      <c r="N20" s="10">
        <v>13787499951</v>
      </c>
      <c r="O20" s="19" t="s">
        <v>159</v>
      </c>
      <c r="P20" s="45">
        <v>60</v>
      </c>
      <c r="Q20" s="45">
        <v>60</v>
      </c>
      <c r="R20" s="9" t="s">
        <v>38</v>
      </c>
      <c r="S20" s="58"/>
      <c r="U20" s="2"/>
      <c r="V20" s="2"/>
    </row>
    <row r="21" s="1" customFormat="1" ht="60" customHeight="1" spans="1:22">
      <c r="A21" s="8">
        <v>18</v>
      </c>
      <c r="B21" s="19" t="s">
        <v>20</v>
      </c>
      <c r="C21" s="22" t="s">
        <v>136</v>
      </c>
      <c r="D21" s="21" t="s">
        <v>160</v>
      </c>
      <c r="E21" s="23" t="s">
        <v>160</v>
      </c>
      <c r="F21" s="19">
        <v>60</v>
      </c>
      <c r="G21" s="19">
        <v>0</v>
      </c>
      <c r="H21" s="21">
        <v>2</v>
      </c>
      <c r="I21" s="21">
        <v>0.56</v>
      </c>
      <c r="J21" s="9" t="s">
        <v>24</v>
      </c>
      <c r="K21" s="9" t="s">
        <v>43</v>
      </c>
      <c r="L21" s="21"/>
      <c r="M21" s="10" t="s">
        <v>135</v>
      </c>
      <c r="N21" s="10">
        <v>18773993799</v>
      </c>
      <c r="O21" s="21" t="s">
        <v>161</v>
      </c>
      <c r="P21" s="50">
        <v>120</v>
      </c>
      <c r="Q21" s="50">
        <v>120</v>
      </c>
      <c r="R21" s="9" t="s">
        <v>38</v>
      </c>
      <c r="S21" s="8"/>
      <c r="U21" s="2"/>
      <c r="V21" s="2"/>
    </row>
    <row r="22" s="1" customFormat="1" ht="12" customHeight="1" spans="1:19">
      <c r="A22" s="24" t="s">
        <v>162</v>
      </c>
      <c r="B22" s="25"/>
      <c r="C22" s="26"/>
      <c r="D22" s="27"/>
      <c r="E22" s="27"/>
      <c r="F22" s="28">
        <v>1583</v>
      </c>
      <c r="G22" s="28">
        <v>265</v>
      </c>
      <c r="H22" s="27">
        <v>73</v>
      </c>
      <c r="I22" s="51">
        <f>SUM(I4:I21)</f>
        <v>19.71</v>
      </c>
      <c r="J22" s="27"/>
      <c r="K22" s="27"/>
      <c r="L22" s="27"/>
      <c r="M22" s="27"/>
      <c r="N22" s="27"/>
      <c r="O22" s="27"/>
      <c r="P22" s="27">
        <v>3696</v>
      </c>
      <c r="Q22" s="27">
        <v>3696</v>
      </c>
      <c r="R22" s="27"/>
      <c r="S22" s="27"/>
    </row>
    <row r="23" s="1" customFormat="1" ht="15" spans="1:19">
      <c r="A23" s="29"/>
      <c r="B23" s="30"/>
      <c r="C23" s="31"/>
      <c r="D23" s="32"/>
      <c r="E23" s="32"/>
      <c r="F23" s="33">
        <f>F22/F24</f>
        <v>0.856601731601732</v>
      </c>
      <c r="G23" s="33">
        <f>G22/F24</f>
        <v>0.143398268398268</v>
      </c>
      <c r="H23" s="32"/>
      <c r="I23" s="5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="1" customFormat="1" ht="15" spans="1:19">
      <c r="A24" s="34"/>
      <c r="B24" s="35"/>
      <c r="C24" s="36"/>
      <c r="D24" s="37"/>
      <c r="E24" s="37"/>
      <c r="F24" s="38">
        <v>1848</v>
      </c>
      <c r="G24" s="39"/>
      <c r="H24" s="37"/>
      <c r="I24" s="53"/>
      <c r="J24" s="37"/>
      <c r="K24" s="37"/>
      <c r="L24" s="37"/>
      <c r="M24" s="37"/>
      <c r="N24" s="37"/>
      <c r="O24" s="37"/>
      <c r="P24" s="37"/>
      <c r="Q24" s="37"/>
      <c r="R24" s="37"/>
      <c r="S24" s="37"/>
    </row>
  </sheetData>
  <mergeCells count="35">
    <mergeCell ref="A1:S1"/>
    <mergeCell ref="F2:G2"/>
    <mergeCell ref="P2:Q2"/>
    <mergeCell ref="F24:G24"/>
    <mergeCell ref="A2:A3"/>
    <mergeCell ref="B2:B3"/>
    <mergeCell ref="C2:C3"/>
    <mergeCell ref="D2:D3"/>
    <mergeCell ref="D22:D24"/>
    <mergeCell ref="E2:E3"/>
    <mergeCell ref="E22:E24"/>
    <mergeCell ref="H2:H3"/>
    <mergeCell ref="H22:H24"/>
    <mergeCell ref="I2:I3"/>
    <mergeCell ref="I22:I24"/>
    <mergeCell ref="J2:J3"/>
    <mergeCell ref="J22:J24"/>
    <mergeCell ref="K2:K3"/>
    <mergeCell ref="K22:K24"/>
    <mergeCell ref="L2:L3"/>
    <mergeCell ref="L22:L24"/>
    <mergeCell ref="M2:M3"/>
    <mergeCell ref="M22:M24"/>
    <mergeCell ref="N2:N3"/>
    <mergeCell ref="N22:N24"/>
    <mergeCell ref="O2:O3"/>
    <mergeCell ref="O22:O24"/>
    <mergeCell ref="P22:P24"/>
    <mergeCell ref="Q22:Q24"/>
    <mergeCell ref="R2:R3"/>
    <mergeCell ref="R22:R24"/>
    <mergeCell ref="S2:S3"/>
    <mergeCell ref="S4:S21"/>
    <mergeCell ref="S22:S24"/>
    <mergeCell ref="A22:C24"/>
  </mergeCells>
  <conditionalFormatting sqref="D10">
    <cfRule type="duplicateValues" dxfId="0" priority="2"/>
  </conditionalFormatting>
  <conditionalFormatting sqref="E10">
    <cfRule type="duplicateValues" dxfId="0" priority="1"/>
  </conditionalFormatting>
  <dataValidations count="2">
    <dataValidation type="list" allowBlank="1" showInputMessage="1" showErrorMessage="1" sqref="J4 J5 J6 J7 J8 J9 J10 J11 J12 J13 J14 J15 J16 J17 J18 J19 J20 J21">
      <formula1>"11950年以前,1951-1960年,1961-1970年,1971-1980年,1981-1990年,1991-2000年,2001-2005年"</formula1>
    </dataValidation>
    <dataValidation type="list" allowBlank="1" showInputMessage="1" showErrorMessage="1" sqref="K7 K9 K10 K11 K12 K13 K14 K15 K16 K17 K18 K19 K20 K21">
      <formula1>"公房,房改房,集资房,商品房,公租房,安置房,国有直管公房,廉租房"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第一批</vt:lpstr>
      <vt:lpstr>第二批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2024-03-11T08:31:12Z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32C925AFDC504F0FBF154565EBF8AC14_12</vt:lpwstr>
  </property>
</Properties>
</file>