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汇总表(10-12)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<sst xmlns="http://schemas.openxmlformats.org/spreadsheetml/2006/main" count="150" uniqueCount="65">
  <si>
    <t>邵东市公益性岗位人员2023年10-12月社保补贴公示</t>
  </si>
  <si>
    <t>序号</t>
  </si>
  <si>
    <t>单位</t>
  </si>
  <si>
    <t>姓名</t>
  </si>
  <si>
    <t>拟上岗时间</t>
  </si>
  <si>
    <t>缴费基数</t>
  </si>
  <si>
    <t>单位部分（补贴部分）</t>
  </si>
  <si>
    <t>备注</t>
  </si>
  <si>
    <t>补贴月份数</t>
  </si>
  <si>
    <t>养老保险</t>
  </si>
  <si>
    <t>医疗保险</t>
  </si>
  <si>
    <t>失业保险</t>
  </si>
  <si>
    <t>小计（元）</t>
  </si>
  <si>
    <t>交警大队</t>
  </si>
  <si>
    <t>邓双丰</t>
  </si>
  <si>
    <t>2023.10-11</t>
  </si>
  <si>
    <t>谭欢华</t>
  </si>
  <si>
    <t>周宏英</t>
  </si>
  <si>
    <t>王桂阳</t>
  </si>
  <si>
    <t>李建军</t>
  </si>
  <si>
    <t>宁文军</t>
  </si>
  <si>
    <t>谢上宜</t>
  </si>
  <si>
    <t>周政权</t>
  </si>
  <si>
    <t>李云辉</t>
  </si>
  <si>
    <t>刘前丰</t>
  </si>
  <si>
    <t>2023.10-12</t>
  </si>
  <si>
    <t>杨跃群</t>
  </si>
  <si>
    <t>黄可芳</t>
  </si>
  <si>
    <t>唐作欢</t>
  </si>
  <si>
    <t>杨国平</t>
  </si>
  <si>
    <t>谭利云</t>
  </si>
  <si>
    <t>刘松安</t>
  </si>
  <si>
    <t>匡红坤</t>
  </si>
  <si>
    <t>杨军民</t>
  </si>
  <si>
    <t>曾军喜</t>
  </si>
  <si>
    <t>杨高初</t>
  </si>
  <si>
    <t>刘永生</t>
  </si>
  <si>
    <t>宋家塘办事处</t>
  </si>
  <si>
    <t>何汉智</t>
  </si>
  <si>
    <t>城管执法局</t>
  </si>
  <si>
    <t>尹滨</t>
  </si>
  <si>
    <t>唐彬</t>
  </si>
  <si>
    <t>王建荣</t>
  </si>
  <si>
    <t>刘北桥</t>
  </si>
  <si>
    <t>李年初</t>
  </si>
  <si>
    <t>刘新中</t>
  </si>
  <si>
    <t>曾小华</t>
  </si>
  <si>
    <t>彭新优</t>
  </si>
  <si>
    <t>甘文芳</t>
  </si>
  <si>
    <t>杨桂林</t>
  </si>
  <si>
    <t>罗铁桥</t>
  </si>
  <si>
    <t>彭新华</t>
  </si>
  <si>
    <t>刘跃程</t>
  </si>
  <si>
    <t>市容环境卫生服务中心</t>
  </si>
  <si>
    <t>李友如</t>
  </si>
  <si>
    <t>李利卿</t>
  </si>
  <si>
    <t>申光明</t>
  </si>
  <si>
    <t>申卫军</t>
  </si>
  <si>
    <t>吴小兵</t>
  </si>
  <si>
    <t>蒋奇能</t>
  </si>
  <si>
    <t>曾顺华</t>
  </si>
  <si>
    <t>李普华</t>
  </si>
  <si>
    <t>曾红军</t>
  </si>
  <si>
    <t>合计</t>
  </si>
  <si>
    <t>现对我市2023年公益性岗位人员社保缴费单位部分补贴予以公示7日，欢迎各广大市民群众前来监督！                                            情况反映及举报电话：邵东人社局2668670  邵东财政局2712957
公示时间：2023年12月11日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</si>
</sst>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2"/>
      <color theme="1"/>
      <name val="宋体"/>
      <charset val="134"/>
      <scheme val="minor"/>
    </font>
    <font>
      <sz val="18"/>
      <color theme="1"/>
      <name val="方正大标宋_GBK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楷体_GB2312"/>
      <charset val="134"/>
    </font>
    <font>
      <sz val="9"/>
      <color theme="1"/>
      <name val="楷体_GB2312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3" borderId="14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/>
  </cellStyleXfs>
  <cellXfs count="36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/>
    </xf>
    <xf numFmtId="176" fontId="6" fillId="2" borderId="2" xfId="5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9" fillId="2" borderId="2" xfId="5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0" fontId="14" fillId="2" borderId="5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13" fillId="2" borderId="2" xfId="0" applyNumberFormat="1" applyFont="1" applyFill="1" applyBorder="1" applyAlignment="1">
      <alignment horizontal="center" vertical="center" wrapText="1"/>
    </xf>
    <xf numFmtId="0" fontId="14" fillId="2" borderId="8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tabSelected="1" workbookViewId="0">
      <selection activeCell="O10" sqref="O10"/>
    </sheetView>
  </sheetViews>
  <sheetFormatPr defaultColWidth="9" defaultRowHeight="14.25"/>
  <cols>
    <col min="1" max="1" width="7.625" customWidth="1"/>
    <col min="2" max="2" width="12.625" customWidth="1"/>
    <col min="3" max="3" width="10.5" customWidth="1"/>
    <col min="4" max="4" width="10.375" customWidth="1"/>
    <col min="5" max="5" width="6.75" customWidth="1"/>
    <col min="9" max="10" width="11.125"/>
    <col min="11" max="11" width="9.25"/>
    <col min="12" max="12" width="11.125"/>
    <col min="13" max="13" width="7.625" customWidth="1"/>
    <col min="15" max="15" width="10.375"/>
  </cols>
  <sheetData>
    <row r="1" ht="2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4"/>
      <c r="G2" s="4"/>
      <c r="H2" s="4"/>
      <c r="I2" s="29" t="s">
        <v>6</v>
      </c>
      <c r="J2" s="29"/>
      <c r="K2" s="29"/>
      <c r="L2" s="29"/>
      <c r="M2" s="30" t="s">
        <v>7</v>
      </c>
    </row>
    <row r="3" ht="24" spans="1:13">
      <c r="A3" s="2"/>
      <c r="B3" s="2"/>
      <c r="C3" s="3"/>
      <c r="D3" s="2"/>
      <c r="E3" s="5" t="s">
        <v>8</v>
      </c>
      <c r="F3" s="4" t="s">
        <v>9</v>
      </c>
      <c r="G3" s="4" t="s">
        <v>10</v>
      </c>
      <c r="H3" s="4" t="s">
        <v>11</v>
      </c>
      <c r="I3" s="29" t="s">
        <v>9</v>
      </c>
      <c r="J3" s="29" t="s">
        <v>10</v>
      </c>
      <c r="K3" s="29" t="s">
        <v>11</v>
      </c>
      <c r="L3" s="29" t="s">
        <v>12</v>
      </c>
      <c r="M3" s="31"/>
    </row>
    <row r="4" ht="15" customHeight="1" spans="1:13">
      <c r="A4" s="6">
        <v>1</v>
      </c>
      <c r="B4" s="7" t="s">
        <v>13</v>
      </c>
      <c r="C4" s="8" t="s">
        <v>14</v>
      </c>
      <c r="D4" s="9" t="s">
        <v>15</v>
      </c>
      <c r="E4" s="10">
        <v>2</v>
      </c>
      <c r="F4" s="11">
        <v>631.2</v>
      </c>
      <c r="G4" s="11">
        <v>315.6</v>
      </c>
      <c r="H4" s="11">
        <v>27.62</v>
      </c>
      <c r="I4" s="32">
        <f>F4*E4</f>
        <v>1262.4</v>
      </c>
      <c r="J4" s="32">
        <f>G4*E4</f>
        <v>631.2</v>
      </c>
      <c r="K4" s="32">
        <f>H4*E4</f>
        <v>55.24</v>
      </c>
      <c r="L4" s="32">
        <f t="shared" ref="L4:L24" si="0">I4+J4+K4</f>
        <v>1948.84</v>
      </c>
      <c r="M4" s="33"/>
    </row>
    <row r="5" ht="15" customHeight="1" spans="1:13">
      <c r="A5" s="6">
        <v>2</v>
      </c>
      <c r="B5" s="7" t="s">
        <v>13</v>
      </c>
      <c r="C5" s="12" t="s">
        <v>16</v>
      </c>
      <c r="D5" s="9" t="s">
        <v>15</v>
      </c>
      <c r="E5" s="10">
        <v>2</v>
      </c>
      <c r="F5" s="11">
        <v>631.2</v>
      </c>
      <c r="G5" s="11">
        <v>315.6</v>
      </c>
      <c r="H5" s="11">
        <v>27.62</v>
      </c>
      <c r="I5" s="32">
        <f t="shared" ref="I5:I24" si="1">F5*E5</f>
        <v>1262.4</v>
      </c>
      <c r="J5" s="32">
        <f t="shared" ref="J5:J24" si="2">G5*E5</f>
        <v>631.2</v>
      </c>
      <c r="K5" s="32">
        <f t="shared" ref="K5:K24" si="3">H5*E5</f>
        <v>55.24</v>
      </c>
      <c r="L5" s="32">
        <f t="shared" si="0"/>
        <v>1948.84</v>
      </c>
      <c r="M5" s="33"/>
    </row>
    <row r="6" ht="15" customHeight="1" spans="1:13">
      <c r="A6" s="6">
        <v>3</v>
      </c>
      <c r="B6" s="7" t="s">
        <v>13</v>
      </c>
      <c r="C6" s="12" t="s">
        <v>17</v>
      </c>
      <c r="D6" s="9" t="s">
        <v>15</v>
      </c>
      <c r="E6" s="10">
        <v>2</v>
      </c>
      <c r="F6" s="11">
        <v>631.2</v>
      </c>
      <c r="G6" s="11">
        <v>315.6</v>
      </c>
      <c r="H6" s="11">
        <v>27.62</v>
      </c>
      <c r="I6" s="32">
        <f t="shared" si="1"/>
        <v>1262.4</v>
      </c>
      <c r="J6" s="32">
        <f t="shared" si="2"/>
        <v>631.2</v>
      </c>
      <c r="K6" s="32">
        <f t="shared" si="3"/>
        <v>55.24</v>
      </c>
      <c r="L6" s="32">
        <f t="shared" si="0"/>
        <v>1948.84</v>
      </c>
      <c r="M6" s="33"/>
    </row>
    <row r="7" ht="15" customHeight="1" spans="1:13">
      <c r="A7" s="6">
        <v>4</v>
      </c>
      <c r="B7" s="7" t="s">
        <v>13</v>
      </c>
      <c r="C7" s="12" t="s">
        <v>18</v>
      </c>
      <c r="D7" s="9" t="s">
        <v>15</v>
      </c>
      <c r="E7" s="10">
        <v>2</v>
      </c>
      <c r="F7" s="11">
        <v>631.2</v>
      </c>
      <c r="G7" s="11">
        <v>315.6</v>
      </c>
      <c r="H7" s="11">
        <v>27.62</v>
      </c>
      <c r="I7" s="32">
        <f t="shared" si="1"/>
        <v>1262.4</v>
      </c>
      <c r="J7" s="32">
        <f t="shared" si="2"/>
        <v>631.2</v>
      </c>
      <c r="K7" s="32">
        <f t="shared" si="3"/>
        <v>55.24</v>
      </c>
      <c r="L7" s="32">
        <f t="shared" si="0"/>
        <v>1948.84</v>
      </c>
      <c r="M7" s="33"/>
    </row>
    <row r="8" ht="15" customHeight="1" spans="1:13">
      <c r="A8" s="6">
        <v>5</v>
      </c>
      <c r="B8" s="7" t="s">
        <v>13</v>
      </c>
      <c r="C8" s="12" t="s">
        <v>19</v>
      </c>
      <c r="D8" s="9" t="s">
        <v>15</v>
      </c>
      <c r="E8" s="10">
        <v>2</v>
      </c>
      <c r="F8" s="11">
        <v>631.2</v>
      </c>
      <c r="G8" s="11">
        <v>315.6</v>
      </c>
      <c r="H8" s="11">
        <v>27.62</v>
      </c>
      <c r="I8" s="32">
        <f t="shared" si="1"/>
        <v>1262.4</v>
      </c>
      <c r="J8" s="32">
        <f t="shared" si="2"/>
        <v>631.2</v>
      </c>
      <c r="K8" s="32">
        <f t="shared" si="3"/>
        <v>55.24</v>
      </c>
      <c r="L8" s="32">
        <f t="shared" si="0"/>
        <v>1948.84</v>
      </c>
      <c r="M8" s="33"/>
    </row>
    <row r="9" ht="15" customHeight="1" spans="1:13">
      <c r="A9" s="6">
        <v>6</v>
      </c>
      <c r="B9" s="7" t="s">
        <v>13</v>
      </c>
      <c r="C9" s="12" t="s">
        <v>20</v>
      </c>
      <c r="D9" s="9" t="s">
        <v>15</v>
      </c>
      <c r="E9" s="10">
        <v>2</v>
      </c>
      <c r="F9" s="11">
        <v>631.2</v>
      </c>
      <c r="G9" s="11">
        <v>315.6</v>
      </c>
      <c r="H9" s="11">
        <v>27.62</v>
      </c>
      <c r="I9" s="32">
        <f t="shared" si="1"/>
        <v>1262.4</v>
      </c>
      <c r="J9" s="32">
        <f t="shared" si="2"/>
        <v>631.2</v>
      </c>
      <c r="K9" s="32">
        <f t="shared" si="3"/>
        <v>55.24</v>
      </c>
      <c r="L9" s="32">
        <f t="shared" si="0"/>
        <v>1948.84</v>
      </c>
      <c r="M9" s="33"/>
    </row>
    <row r="10" ht="15" customHeight="1" spans="1:13">
      <c r="A10" s="6">
        <v>7</v>
      </c>
      <c r="B10" s="7" t="s">
        <v>13</v>
      </c>
      <c r="C10" s="12" t="s">
        <v>21</v>
      </c>
      <c r="D10" s="9" t="s">
        <v>15</v>
      </c>
      <c r="E10" s="10">
        <v>2</v>
      </c>
      <c r="F10" s="11">
        <v>631.2</v>
      </c>
      <c r="G10" s="11">
        <v>315.6</v>
      </c>
      <c r="H10" s="11">
        <v>27.62</v>
      </c>
      <c r="I10" s="32">
        <f t="shared" si="1"/>
        <v>1262.4</v>
      </c>
      <c r="J10" s="32">
        <f t="shared" si="2"/>
        <v>631.2</v>
      </c>
      <c r="K10" s="32">
        <f t="shared" si="3"/>
        <v>55.24</v>
      </c>
      <c r="L10" s="32">
        <f t="shared" si="0"/>
        <v>1948.84</v>
      </c>
      <c r="M10" s="33"/>
    </row>
    <row r="11" ht="15" customHeight="1" spans="1:13">
      <c r="A11" s="6">
        <v>8</v>
      </c>
      <c r="B11" s="7" t="s">
        <v>13</v>
      </c>
      <c r="C11" s="12" t="s">
        <v>22</v>
      </c>
      <c r="D11" s="9" t="s">
        <v>15</v>
      </c>
      <c r="E11" s="10">
        <v>2</v>
      </c>
      <c r="F11" s="11">
        <v>631.2</v>
      </c>
      <c r="G11" s="11">
        <v>315.6</v>
      </c>
      <c r="H11" s="11">
        <v>27.62</v>
      </c>
      <c r="I11" s="32">
        <f t="shared" si="1"/>
        <v>1262.4</v>
      </c>
      <c r="J11" s="32">
        <f t="shared" si="2"/>
        <v>631.2</v>
      </c>
      <c r="K11" s="32">
        <f t="shared" si="3"/>
        <v>55.24</v>
      </c>
      <c r="L11" s="32">
        <f t="shared" si="0"/>
        <v>1948.84</v>
      </c>
      <c r="M11" s="33"/>
    </row>
    <row r="12" ht="15" customHeight="1" spans="1:13">
      <c r="A12" s="6">
        <v>9</v>
      </c>
      <c r="B12" s="7" t="s">
        <v>13</v>
      </c>
      <c r="C12" s="12" t="s">
        <v>23</v>
      </c>
      <c r="D12" s="9" t="s">
        <v>15</v>
      </c>
      <c r="E12" s="10">
        <v>2</v>
      </c>
      <c r="F12" s="11">
        <v>631.2</v>
      </c>
      <c r="G12" s="11">
        <v>315.6</v>
      </c>
      <c r="H12" s="11">
        <v>27.62</v>
      </c>
      <c r="I12" s="32">
        <f t="shared" si="1"/>
        <v>1262.4</v>
      </c>
      <c r="J12" s="32">
        <f t="shared" si="2"/>
        <v>631.2</v>
      </c>
      <c r="K12" s="32">
        <f t="shared" si="3"/>
        <v>55.24</v>
      </c>
      <c r="L12" s="32">
        <f t="shared" si="0"/>
        <v>1948.84</v>
      </c>
      <c r="M12" s="33"/>
    </row>
    <row r="13" ht="15" customHeight="1" spans="1:13">
      <c r="A13" s="6">
        <v>10</v>
      </c>
      <c r="B13" s="13" t="s">
        <v>13</v>
      </c>
      <c r="C13" s="14" t="s">
        <v>24</v>
      </c>
      <c r="D13" s="9" t="s">
        <v>25</v>
      </c>
      <c r="E13" s="10">
        <v>3</v>
      </c>
      <c r="F13" s="11">
        <v>631.2</v>
      </c>
      <c r="G13" s="11">
        <v>315.6</v>
      </c>
      <c r="H13" s="11">
        <v>27.62</v>
      </c>
      <c r="I13" s="32">
        <f t="shared" si="1"/>
        <v>1893.6</v>
      </c>
      <c r="J13" s="32">
        <f t="shared" si="2"/>
        <v>946.8</v>
      </c>
      <c r="K13" s="32">
        <f t="shared" si="3"/>
        <v>82.86</v>
      </c>
      <c r="L13" s="32">
        <f t="shared" si="0"/>
        <v>2923.26</v>
      </c>
      <c r="M13" s="33"/>
    </row>
    <row r="14" ht="15" customHeight="1" spans="1:13">
      <c r="A14" s="6">
        <v>11</v>
      </c>
      <c r="B14" s="13" t="s">
        <v>13</v>
      </c>
      <c r="C14" s="14" t="s">
        <v>26</v>
      </c>
      <c r="D14" s="9" t="s">
        <v>25</v>
      </c>
      <c r="E14" s="10">
        <v>3</v>
      </c>
      <c r="F14" s="11">
        <v>631.2</v>
      </c>
      <c r="G14" s="11">
        <v>315.6</v>
      </c>
      <c r="H14" s="11">
        <v>27.62</v>
      </c>
      <c r="I14" s="32">
        <f t="shared" si="1"/>
        <v>1893.6</v>
      </c>
      <c r="J14" s="32">
        <f t="shared" si="2"/>
        <v>946.8</v>
      </c>
      <c r="K14" s="32">
        <f t="shared" si="3"/>
        <v>82.86</v>
      </c>
      <c r="L14" s="32">
        <f t="shared" si="0"/>
        <v>2923.26</v>
      </c>
      <c r="M14" s="33"/>
    </row>
    <row r="15" ht="15" customHeight="1" spans="1:13">
      <c r="A15" s="6">
        <v>12</v>
      </c>
      <c r="B15" s="13" t="s">
        <v>13</v>
      </c>
      <c r="C15" s="14" t="s">
        <v>27</v>
      </c>
      <c r="D15" s="9" t="s">
        <v>25</v>
      </c>
      <c r="E15" s="10">
        <v>3</v>
      </c>
      <c r="F15" s="11">
        <v>631.2</v>
      </c>
      <c r="G15" s="11">
        <v>315.6</v>
      </c>
      <c r="H15" s="11">
        <v>27.62</v>
      </c>
      <c r="I15" s="32">
        <f t="shared" si="1"/>
        <v>1893.6</v>
      </c>
      <c r="J15" s="32">
        <f t="shared" si="2"/>
        <v>946.8</v>
      </c>
      <c r="K15" s="32">
        <f t="shared" si="3"/>
        <v>82.86</v>
      </c>
      <c r="L15" s="32">
        <f t="shared" si="0"/>
        <v>2923.26</v>
      </c>
      <c r="M15" s="33"/>
    </row>
    <row r="16" ht="15" customHeight="1" spans="1:13">
      <c r="A16" s="6">
        <v>13</v>
      </c>
      <c r="B16" s="13" t="s">
        <v>13</v>
      </c>
      <c r="C16" s="14" t="s">
        <v>28</v>
      </c>
      <c r="D16" s="9" t="s">
        <v>25</v>
      </c>
      <c r="E16" s="10">
        <v>3</v>
      </c>
      <c r="F16" s="11">
        <v>631.2</v>
      </c>
      <c r="G16" s="11">
        <v>315.6</v>
      </c>
      <c r="H16" s="11">
        <v>27.62</v>
      </c>
      <c r="I16" s="32">
        <f t="shared" si="1"/>
        <v>1893.6</v>
      </c>
      <c r="J16" s="32">
        <f t="shared" si="2"/>
        <v>946.8</v>
      </c>
      <c r="K16" s="32">
        <f t="shared" si="3"/>
        <v>82.86</v>
      </c>
      <c r="L16" s="32">
        <f t="shared" si="0"/>
        <v>2923.26</v>
      </c>
      <c r="M16" s="33"/>
    </row>
    <row r="17" ht="15" customHeight="1" spans="1:13">
      <c r="A17" s="6">
        <v>14</v>
      </c>
      <c r="B17" s="13" t="s">
        <v>13</v>
      </c>
      <c r="C17" s="14" t="s">
        <v>29</v>
      </c>
      <c r="D17" s="9" t="s">
        <v>25</v>
      </c>
      <c r="E17" s="10">
        <v>3</v>
      </c>
      <c r="F17" s="11">
        <v>631.2</v>
      </c>
      <c r="G17" s="11">
        <v>315.6</v>
      </c>
      <c r="H17" s="11">
        <v>27.62</v>
      </c>
      <c r="I17" s="32">
        <f t="shared" si="1"/>
        <v>1893.6</v>
      </c>
      <c r="J17" s="32">
        <f t="shared" si="2"/>
        <v>946.8</v>
      </c>
      <c r="K17" s="32">
        <f t="shared" si="3"/>
        <v>82.86</v>
      </c>
      <c r="L17" s="32">
        <f t="shared" si="0"/>
        <v>2923.26</v>
      </c>
      <c r="M17" s="33"/>
    </row>
    <row r="18" ht="15" customHeight="1" spans="1:13">
      <c r="A18" s="6">
        <v>15</v>
      </c>
      <c r="B18" s="13" t="s">
        <v>13</v>
      </c>
      <c r="C18" s="14" t="s">
        <v>30</v>
      </c>
      <c r="D18" s="9" t="s">
        <v>25</v>
      </c>
      <c r="E18" s="10">
        <v>3</v>
      </c>
      <c r="F18" s="11">
        <v>631.2</v>
      </c>
      <c r="G18" s="11">
        <v>315.6</v>
      </c>
      <c r="H18" s="11">
        <v>27.62</v>
      </c>
      <c r="I18" s="32">
        <f t="shared" si="1"/>
        <v>1893.6</v>
      </c>
      <c r="J18" s="32">
        <f t="shared" si="2"/>
        <v>946.8</v>
      </c>
      <c r="K18" s="32">
        <f t="shared" si="3"/>
        <v>82.86</v>
      </c>
      <c r="L18" s="32">
        <f t="shared" si="0"/>
        <v>2923.26</v>
      </c>
      <c r="M18" s="33"/>
    </row>
    <row r="19" ht="15" customHeight="1" spans="1:13">
      <c r="A19" s="6">
        <v>16</v>
      </c>
      <c r="B19" s="13" t="s">
        <v>13</v>
      </c>
      <c r="C19" s="14" t="s">
        <v>31</v>
      </c>
      <c r="D19" s="9" t="s">
        <v>25</v>
      </c>
      <c r="E19" s="10">
        <v>3</v>
      </c>
      <c r="F19" s="11">
        <v>631.2</v>
      </c>
      <c r="G19" s="11">
        <v>315.6</v>
      </c>
      <c r="H19" s="11">
        <v>27.62</v>
      </c>
      <c r="I19" s="32">
        <f t="shared" si="1"/>
        <v>1893.6</v>
      </c>
      <c r="J19" s="32">
        <f t="shared" si="2"/>
        <v>946.8</v>
      </c>
      <c r="K19" s="32">
        <f t="shared" si="3"/>
        <v>82.86</v>
      </c>
      <c r="L19" s="32">
        <f t="shared" si="0"/>
        <v>2923.26</v>
      </c>
      <c r="M19" s="33"/>
    </row>
    <row r="20" ht="15" customHeight="1" spans="1:13">
      <c r="A20" s="6">
        <v>17</v>
      </c>
      <c r="B20" s="13" t="s">
        <v>13</v>
      </c>
      <c r="C20" s="14" t="s">
        <v>32</v>
      </c>
      <c r="D20" s="9" t="s">
        <v>25</v>
      </c>
      <c r="E20" s="10">
        <v>3</v>
      </c>
      <c r="F20" s="11">
        <v>631.2</v>
      </c>
      <c r="G20" s="11">
        <v>315.6</v>
      </c>
      <c r="H20" s="11">
        <v>27.62</v>
      </c>
      <c r="I20" s="32">
        <f t="shared" si="1"/>
        <v>1893.6</v>
      </c>
      <c r="J20" s="32">
        <f t="shared" si="2"/>
        <v>946.8</v>
      </c>
      <c r="K20" s="32">
        <f t="shared" si="3"/>
        <v>82.86</v>
      </c>
      <c r="L20" s="32">
        <f t="shared" si="0"/>
        <v>2923.26</v>
      </c>
      <c r="M20" s="33"/>
    </row>
    <row r="21" ht="15" customHeight="1" spans="1:13">
      <c r="A21" s="6">
        <v>18</v>
      </c>
      <c r="B21" s="13" t="s">
        <v>13</v>
      </c>
      <c r="C21" s="14" t="s">
        <v>33</v>
      </c>
      <c r="D21" s="9" t="s">
        <v>25</v>
      </c>
      <c r="E21" s="10">
        <v>3</v>
      </c>
      <c r="F21" s="11">
        <v>631.2</v>
      </c>
      <c r="G21" s="11">
        <v>315.6</v>
      </c>
      <c r="H21" s="11">
        <v>27.62</v>
      </c>
      <c r="I21" s="32">
        <f t="shared" si="1"/>
        <v>1893.6</v>
      </c>
      <c r="J21" s="32">
        <f t="shared" si="2"/>
        <v>946.8</v>
      </c>
      <c r="K21" s="32">
        <f t="shared" si="3"/>
        <v>82.86</v>
      </c>
      <c r="L21" s="32">
        <f t="shared" si="0"/>
        <v>2923.26</v>
      </c>
      <c r="M21" s="33"/>
    </row>
    <row r="22" ht="15" customHeight="1" spans="1:13">
      <c r="A22" s="6">
        <v>19</v>
      </c>
      <c r="B22" s="13" t="s">
        <v>13</v>
      </c>
      <c r="C22" s="14" t="s">
        <v>34</v>
      </c>
      <c r="D22" s="9" t="s">
        <v>25</v>
      </c>
      <c r="E22" s="10">
        <v>3</v>
      </c>
      <c r="F22" s="11">
        <v>631.2</v>
      </c>
      <c r="G22" s="11">
        <v>315.6</v>
      </c>
      <c r="H22" s="11">
        <v>27.62</v>
      </c>
      <c r="I22" s="32">
        <f t="shared" si="1"/>
        <v>1893.6</v>
      </c>
      <c r="J22" s="32">
        <f t="shared" si="2"/>
        <v>946.8</v>
      </c>
      <c r="K22" s="32">
        <f t="shared" si="3"/>
        <v>82.86</v>
      </c>
      <c r="L22" s="32">
        <f t="shared" si="0"/>
        <v>2923.26</v>
      </c>
      <c r="M22" s="33"/>
    </row>
    <row r="23" ht="15" customHeight="1" spans="1:13">
      <c r="A23" s="6">
        <v>20</v>
      </c>
      <c r="B23" s="13" t="s">
        <v>13</v>
      </c>
      <c r="C23" s="15" t="s">
        <v>35</v>
      </c>
      <c r="D23" s="9" t="s">
        <v>25</v>
      </c>
      <c r="E23" s="10">
        <v>3</v>
      </c>
      <c r="F23" s="11">
        <v>631.2</v>
      </c>
      <c r="G23" s="11">
        <v>315.6</v>
      </c>
      <c r="H23" s="11">
        <v>27.62</v>
      </c>
      <c r="I23" s="32">
        <f t="shared" si="1"/>
        <v>1893.6</v>
      </c>
      <c r="J23" s="32">
        <f t="shared" si="2"/>
        <v>946.8</v>
      </c>
      <c r="K23" s="32">
        <f t="shared" si="3"/>
        <v>82.86</v>
      </c>
      <c r="L23" s="32">
        <f t="shared" si="0"/>
        <v>2923.26</v>
      </c>
      <c r="M23" s="33"/>
    </row>
    <row r="24" ht="15" customHeight="1" spans="1:13">
      <c r="A24" s="6">
        <v>21</v>
      </c>
      <c r="B24" s="13" t="s">
        <v>13</v>
      </c>
      <c r="C24" s="15" t="s">
        <v>36</v>
      </c>
      <c r="D24" s="9" t="s">
        <v>25</v>
      </c>
      <c r="E24" s="10">
        <v>3</v>
      </c>
      <c r="F24" s="11">
        <v>631.2</v>
      </c>
      <c r="G24" s="11">
        <v>315.6</v>
      </c>
      <c r="H24" s="11">
        <v>27.62</v>
      </c>
      <c r="I24" s="32">
        <f t="shared" si="1"/>
        <v>1893.6</v>
      </c>
      <c r="J24" s="32">
        <f t="shared" si="2"/>
        <v>946.8</v>
      </c>
      <c r="K24" s="32">
        <f t="shared" si="3"/>
        <v>82.86</v>
      </c>
      <c r="L24" s="32">
        <f t="shared" si="0"/>
        <v>2923.26</v>
      </c>
      <c r="M24" s="33"/>
    </row>
    <row r="25" ht="15" customHeight="1" spans="1:13">
      <c r="A25" s="6"/>
      <c r="B25" s="7"/>
      <c r="C25" s="16"/>
      <c r="D25" s="9"/>
      <c r="E25" s="10"/>
      <c r="F25" s="11"/>
      <c r="G25" s="11"/>
      <c r="H25" s="11"/>
      <c r="I25" s="34">
        <f>SUM(I4:I24)</f>
        <v>34084.8</v>
      </c>
      <c r="J25" s="34">
        <f>SUM(J4:J24)</f>
        <v>17042.4</v>
      </c>
      <c r="K25" s="34">
        <f>SUM(K4:K24)</f>
        <v>1491.48</v>
      </c>
      <c r="L25" s="34">
        <f>SUM(L4:L24)</f>
        <v>52618.68</v>
      </c>
      <c r="M25" s="33"/>
    </row>
    <row r="26" ht="15" customHeight="1" spans="1:13">
      <c r="A26" s="6">
        <v>22</v>
      </c>
      <c r="B26" s="6" t="s">
        <v>37</v>
      </c>
      <c r="C26" s="14" t="s">
        <v>38</v>
      </c>
      <c r="D26" s="9" t="s">
        <v>25</v>
      </c>
      <c r="E26" s="10">
        <v>3</v>
      </c>
      <c r="F26" s="11">
        <v>631.2</v>
      </c>
      <c r="G26" s="11">
        <v>315.6</v>
      </c>
      <c r="H26" s="11">
        <v>27.62</v>
      </c>
      <c r="I26" s="32">
        <f>F26*E26</f>
        <v>1893.6</v>
      </c>
      <c r="J26" s="32">
        <v>0</v>
      </c>
      <c r="K26" s="32">
        <f>H26*E26</f>
        <v>82.86</v>
      </c>
      <c r="L26" s="32">
        <f>I26+J26+K26</f>
        <v>1976.46</v>
      </c>
      <c r="M26" s="33"/>
    </row>
    <row r="27" ht="15" customHeight="1" spans="1:13">
      <c r="A27" s="6"/>
      <c r="B27" s="6"/>
      <c r="C27" s="17"/>
      <c r="D27" s="9"/>
      <c r="E27" s="10"/>
      <c r="F27" s="11"/>
      <c r="G27" s="11"/>
      <c r="H27" s="11"/>
      <c r="I27" s="34">
        <f>SUM(I26:I26)</f>
        <v>1893.6</v>
      </c>
      <c r="J27" s="34">
        <v>0</v>
      </c>
      <c r="K27" s="34">
        <f>SUM(K26:K26)</f>
        <v>82.86</v>
      </c>
      <c r="L27" s="34">
        <f>SUM(L26:L26)</f>
        <v>1976.46</v>
      </c>
      <c r="M27" s="33"/>
    </row>
    <row r="28" ht="15" customHeight="1" spans="1:13">
      <c r="A28" s="6">
        <v>23</v>
      </c>
      <c r="B28" s="14" t="s">
        <v>39</v>
      </c>
      <c r="C28" s="14" t="s">
        <v>40</v>
      </c>
      <c r="D28" s="9" t="s">
        <v>15</v>
      </c>
      <c r="E28" s="10">
        <v>2</v>
      </c>
      <c r="F28" s="11">
        <v>631.2</v>
      </c>
      <c r="G28" s="11">
        <v>315.6</v>
      </c>
      <c r="H28" s="11">
        <v>27.62</v>
      </c>
      <c r="I28" s="32">
        <f>F28*E28</f>
        <v>1262.4</v>
      </c>
      <c r="J28" s="32">
        <f>G28*E28</f>
        <v>631.2</v>
      </c>
      <c r="K28" s="32">
        <f>H28*E28</f>
        <v>55.24</v>
      </c>
      <c r="L28" s="32">
        <f>I28+J28+K28</f>
        <v>1948.84</v>
      </c>
      <c r="M28" s="33"/>
    </row>
    <row r="29" ht="15" customHeight="1" spans="1:13">
      <c r="A29" s="6">
        <v>24</v>
      </c>
      <c r="B29" s="14" t="s">
        <v>39</v>
      </c>
      <c r="C29" s="14" t="s">
        <v>41</v>
      </c>
      <c r="D29" s="9" t="s">
        <v>15</v>
      </c>
      <c r="E29" s="10">
        <v>2</v>
      </c>
      <c r="F29" s="11">
        <v>631.2</v>
      </c>
      <c r="G29" s="11">
        <v>315.6</v>
      </c>
      <c r="H29" s="11">
        <v>27.62</v>
      </c>
      <c r="I29" s="32">
        <f t="shared" ref="I29:I40" si="4">F29*E29</f>
        <v>1262.4</v>
      </c>
      <c r="J29" s="32">
        <f t="shared" ref="J29:J40" si="5">G29*E29</f>
        <v>631.2</v>
      </c>
      <c r="K29" s="32">
        <f t="shared" ref="K29:K40" si="6">H29*E29</f>
        <v>55.24</v>
      </c>
      <c r="L29" s="32">
        <f t="shared" ref="L29:L40" si="7">I29+J29+K29</f>
        <v>1948.84</v>
      </c>
      <c r="M29" s="33"/>
    </row>
    <row r="30" ht="15" customHeight="1" spans="1:13">
      <c r="A30" s="6">
        <v>25</v>
      </c>
      <c r="B30" s="14" t="s">
        <v>39</v>
      </c>
      <c r="C30" s="14" t="s">
        <v>42</v>
      </c>
      <c r="D30" s="9" t="s">
        <v>15</v>
      </c>
      <c r="E30" s="10">
        <v>2</v>
      </c>
      <c r="F30" s="11">
        <v>631.2</v>
      </c>
      <c r="G30" s="11">
        <v>315.6</v>
      </c>
      <c r="H30" s="11">
        <v>27.62</v>
      </c>
      <c r="I30" s="32">
        <f t="shared" si="4"/>
        <v>1262.4</v>
      </c>
      <c r="J30" s="32">
        <f t="shared" si="5"/>
        <v>631.2</v>
      </c>
      <c r="K30" s="32">
        <f t="shared" si="6"/>
        <v>55.24</v>
      </c>
      <c r="L30" s="32">
        <f t="shared" si="7"/>
        <v>1948.84</v>
      </c>
      <c r="M30" s="33"/>
    </row>
    <row r="31" ht="15" customHeight="1" spans="1:13">
      <c r="A31" s="6">
        <v>26</v>
      </c>
      <c r="B31" s="14" t="s">
        <v>39</v>
      </c>
      <c r="C31" s="14" t="s">
        <v>43</v>
      </c>
      <c r="D31" s="9" t="s">
        <v>15</v>
      </c>
      <c r="E31" s="10">
        <v>2</v>
      </c>
      <c r="F31" s="11">
        <v>631.2</v>
      </c>
      <c r="G31" s="11">
        <v>315.6</v>
      </c>
      <c r="H31" s="11">
        <v>27.62</v>
      </c>
      <c r="I31" s="32">
        <f t="shared" si="4"/>
        <v>1262.4</v>
      </c>
      <c r="J31" s="32">
        <f t="shared" si="5"/>
        <v>631.2</v>
      </c>
      <c r="K31" s="32">
        <f t="shared" si="6"/>
        <v>55.24</v>
      </c>
      <c r="L31" s="32">
        <f t="shared" si="7"/>
        <v>1948.84</v>
      </c>
      <c r="M31" s="33"/>
    </row>
    <row r="32" ht="15" customHeight="1" spans="1:13">
      <c r="A32" s="6">
        <v>27</v>
      </c>
      <c r="B32" s="14" t="s">
        <v>39</v>
      </c>
      <c r="C32" s="14" t="s">
        <v>44</v>
      </c>
      <c r="D32" s="9" t="s">
        <v>15</v>
      </c>
      <c r="E32" s="10">
        <v>2</v>
      </c>
      <c r="F32" s="11">
        <v>631.2</v>
      </c>
      <c r="G32" s="11">
        <v>315.6</v>
      </c>
      <c r="H32" s="11">
        <v>27.62</v>
      </c>
      <c r="I32" s="32">
        <f t="shared" si="4"/>
        <v>1262.4</v>
      </c>
      <c r="J32" s="32">
        <f t="shared" si="5"/>
        <v>631.2</v>
      </c>
      <c r="K32" s="32">
        <f t="shared" si="6"/>
        <v>55.24</v>
      </c>
      <c r="L32" s="32">
        <f t="shared" si="7"/>
        <v>1948.84</v>
      </c>
      <c r="M32" s="33"/>
    </row>
    <row r="33" ht="15" customHeight="1" spans="1:13">
      <c r="A33" s="6">
        <v>28</v>
      </c>
      <c r="B33" s="14" t="s">
        <v>39</v>
      </c>
      <c r="C33" s="14" t="s">
        <v>45</v>
      </c>
      <c r="D33" s="9" t="s">
        <v>15</v>
      </c>
      <c r="E33" s="10">
        <v>2</v>
      </c>
      <c r="F33" s="11">
        <v>631.2</v>
      </c>
      <c r="G33" s="11">
        <v>315.6</v>
      </c>
      <c r="H33" s="11">
        <v>27.62</v>
      </c>
      <c r="I33" s="32">
        <f t="shared" si="4"/>
        <v>1262.4</v>
      </c>
      <c r="J33" s="32">
        <f t="shared" si="5"/>
        <v>631.2</v>
      </c>
      <c r="K33" s="32">
        <f t="shared" si="6"/>
        <v>55.24</v>
      </c>
      <c r="L33" s="32">
        <f t="shared" si="7"/>
        <v>1948.84</v>
      </c>
      <c r="M33" s="33"/>
    </row>
    <row r="34" ht="15" customHeight="1" spans="1:13">
      <c r="A34" s="6">
        <v>29</v>
      </c>
      <c r="B34" s="14" t="s">
        <v>39</v>
      </c>
      <c r="C34" s="14" t="s">
        <v>46</v>
      </c>
      <c r="D34" s="9" t="s">
        <v>15</v>
      </c>
      <c r="E34" s="10">
        <v>2</v>
      </c>
      <c r="F34" s="11">
        <v>631.2</v>
      </c>
      <c r="G34" s="11">
        <v>315.6</v>
      </c>
      <c r="H34" s="11">
        <v>27.62</v>
      </c>
      <c r="I34" s="32">
        <f t="shared" si="4"/>
        <v>1262.4</v>
      </c>
      <c r="J34" s="32">
        <f t="shared" si="5"/>
        <v>631.2</v>
      </c>
      <c r="K34" s="32">
        <f t="shared" si="6"/>
        <v>55.24</v>
      </c>
      <c r="L34" s="32">
        <f t="shared" si="7"/>
        <v>1948.84</v>
      </c>
      <c r="M34" s="33"/>
    </row>
    <row r="35" ht="15" customHeight="1" spans="1:13">
      <c r="A35" s="6">
        <v>30</v>
      </c>
      <c r="B35" s="14" t="s">
        <v>39</v>
      </c>
      <c r="C35" s="14" t="s">
        <v>47</v>
      </c>
      <c r="D35" s="9" t="s">
        <v>15</v>
      </c>
      <c r="E35" s="10">
        <v>2</v>
      </c>
      <c r="F35" s="11">
        <v>631.2</v>
      </c>
      <c r="G35" s="11">
        <v>315.6</v>
      </c>
      <c r="H35" s="11">
        <v>27.62</v>
      </c>
      <c r="I35" s="32">
        <f t="shared" si="4"/>
        <v>1262.4</v>
      </c>
      <c r="J35" s="32">
        <f t="shared" si="5"/>
        <v>631.2</v>
      </c>
      <c r="K35" s="32">
        <f t="shared" si="6"/>
        <v>55.24</v>
      </c>
      <c r="L35" s="32">
        <f t="shared" si="7"/>
        <v>1948.84</v>
      </c>
      <c r="M35" s="33"/>
    </row>
    <row r="36" ht="15" customHeight="1" spans="1:13">
      <c r="A36" s="6">
        <v>31</v>
      </c>
      <c r="B36" s="18" t="s">
        <v>39</v>
      </c>
      <c r="C36" s="14" t="s">
        <v>48</v>
      </c>
      <c r="D36" s="9" t="s">
        <v>25</v>
      </c>
      <c r="E36" s="10">
        <v>3</v>
      </c>
      <c r="F36" s="11">
        <v>631.2</v>
      </c>
      <c r="G36" s="11">
        <v>315.6</v>
      </c>
      <c r="H36" s="11">
        <v>27.62</v>
      </c>
      <c r="I36" s="32">
        <f t="shared" si="4"/>
        <v>1893.6</v>
      </c>
      <c r="J36" s="32">
        <f t="shared" si="5"/>
        <v>946.8</v>
      </c>
      <c r="K36" s="32">
        <f t="shared" si="6"/>
        <v>82.86</v>
      </c>
      <c r="L36" s="32">
        <f t="shared" si="7"/>
        <v>2923.26</v>
      </c>
      <c r="M36" s="33"/>
    </row>
    <row r="37" ht="15" customHeight="1" spans="1:13">
      <c r="A37" s="6">
        <v>32</v>
      </c>
      <c r="B37" s="18" t="s">
        <v>39</v>
      </c>
      <c r="C37" s="14" t="s">
        <v>49</v>
      </c>
      <c r="D37" s="9" t="s">
        <v>25</v>
      </c>
      <c r="E37" s="10">
        <v>3</v>
      </c>
      <c r="F37" s="11">
        <v>631.2</v>
      </c>
      <c r="G37" s="11">
        <v>315.6</v>
      </c>
      <c r="H37" s="11">
        <v>27.62</v>
      </c>
      <c r="I37" s="32">
        <f t="shared" si="4"/>
        <v>1893.6</v>
      </c>
      <c r="J37" s="32">
        <f t="shared" si="5"/>
        <v>946.8</v>
      </c>
      <c r="K37" s="32">
        <f t="shared" si="6"/>
        <v>82.86</v>
      </c>
      <c r="L37" s="32">
        <f t="shared" si="7"/>
        <v>2923.26</v>
      </c>
      <c r="M37" s="33"/>
    </row>
    <row r="38" ht="15" customHeight="1" spans="1:13">
      <c r="A38" s="6">
        <v>33</v>
      </c>
      <c r="B38" s="18" t="s">
        <v>39</v>
      </c>
      <c r="C38" s="14" t="s">
        <v>50</v>
      </c>
      <c r="D38" s="9" t="s">
        <v>25</v>
      </c>
      <c r="E38" s="10">
        <v>3</v>
      </c>
      <c r="F38" s="11">
        <v>631.2</v>
      </c>
      <c r="G38" s="11">
        <v>315.6</v>
      </c>
      <c r="H38" s="11">
        <v>27.62</v>
      </c>
      <c r="I38" s="32">
        <f t="shared" si="4"/>
        <v>1893.6</v>
      </c>
      <c r="J38" s="32">
        <f t="shared" si="5"/>
        <v>946.8</v>
      </c>
      <c r="K38" s="32">
        <f t="shared" si="6"/>
        <v>82.86</v>
      </c>
      <c r="L38" s="32">
        <f t="shared" si="7"/>
        <v>2923.26</v>
      </c>
      <c r="M38" s="33"/>
    </row>
    <row r="39" ht="15" customHeight="1" spans="1:13">
      <c r="A39" s="6">
        <v>34</v>
      </c>
      <c r="B39" s="18" t="s">
        <v>39</v>
      </c>
      <c r="C39" s="14" t="s">
        <v>51</v>
      </c>
      <c r="D39" s="9" t="s">
        <v>25</v>
      </c>
      <c r="E39" s="10">
        <v>3</v>
      </c>
      <c r="F39" s="11">
        <v>631.2</v>
      </c>
      <c r="G39" s="11">
        <v>315.6</v>
      </c>
      <c r="H39" s="11">
        <v>27.62</v>
      </c>
      <c r="I39" s="32">
        <f t="shared" si="4"/>
        <v>1893.6</v>
      </c>
      <c r="J39" s="32">
        <f t="shared" si="5"/>
        <v>946.8</v>
      </c>
      <c r="K39" s="32">
        <f t="shared" si="6"/>
        <v>82.86</v>
      </c>
      <c r="L39" s="32">
        <f t="shared" si="7"/>
        <v>2923.26</v>
      </c>
      <c r="M39" s="33"/>
    </row>
    <row r="40" ht="15" customHeight="1" spans="1:13">
      <c r="A40" s="6">
        <v>35</v>
      </c>
      <c r="B40" s="18" t="s">
        <v>39</v>
      </c>
      <c r="C40" s="15" t="s">
        <v>52</v>
      </c>
      <c r="D40" s="9" t="s">
        <v>25</v>
      </c>
      <c r="E40" s="10">
        <v>3</v>
      </c>
      <c r="F40" s="11">
        <v>631.2</v>
      </c>
      <c r="G40" s="11">
        <v>315.6</v>
      </c>
      <c r="H40" s="11">
        <v>27.62</v>
      </c>
      <c r="I40" s="32">
        <f t="shared" si="4"/>
        <v>1893.6</v>
      </c>
      <c r="J40" s="32">
        <f t="shared" si="5"/>
        <v>946.8</v>
      </c>
      <c r="K40" s="32">
        <f t="shared" si="6"/>
        <v>82.86</v>
      </c>
      <c r="L40" s="32">
        <f t="shared" si="7"/>
        <v>2923.26</v>
      </c>
      <c r="M40" s="33"/>
    </row>
    <row r="41" ht="15" customHeight="1" spans="1:13">
      <c r="A41" s="6"/>
      <c r="B41" s="14"/>
      <c r="C41" s="19"/>
      <c r="D41" s="9"/>
      <c r="E41" s="10"/>
      <c r="F41" s="11"/>
      <c r="G41" s="11"/>
      <c r="H41" s="11"/>
      <c r="I41" s="34">
        <f>SUM(I28:I40)</f>
        <v>19567.2</v>
      </c>
      <c r="J41" s="34">
        <f>SUM(J28:J40)</f>
        <v>9783.6</v>
      </c>
      <c r="K41" s="34">
        <f>SUM(K28:K40)</f>
        <v>856.22</v>
      </c>
      <c r="L41" s="34">
        <f>SUM(L28:L40)</f>
        <v>30207.02</v>
      </c>
      <c r="M41" s="33"/>
    </row>
    <row r="42" ht="15" customHeight="1" spans="1:13">
      <c r="A42" s="6">
        <v>36</v>
      </c>
      <c r="B42" s="20" t="s">
        <v>53</v>
      </c>
      <c r="C42" s="14" t="s">
        <v>54</v>
      </c>
      <c r="D42" s="9" t="s">
        <v>15</v>
      </c>
      <c r="E42" s="10">
        <v>2</v>
      </c>
      <c r="F42" s="11">
        <v>631.2</v>
      </c>
      <c r="G42" s="11">
        <v>315.6</v>
      </c>
      <c r="H42" s="11">
        <v>27.62</v>
      </c>
      <c r="I42" s="32">
        <f>F42*E42</f>
        <v>1262.4</v>
      </c>
      <c r="J42" s="32">
        <f>G42*E42</f>
        <v>631.2</v>
      </c>
      <c r="K42" s="32">
        <f>H42*E42</f>
        <v>55.24</v>
      </c>
      <c r="L42" s="32">
        <f>I42+J42+K42</f>
        <v>1948.84</v>
      </c>
      <c r="M42" s="33"/>
    </row>
    <row r="43" ht="15" customHeight="1" spans="1:13">
      <c r="A43" s="6">
        <v>37</v>
      </c>
      <c r="B43" s="20" t="s">
        <v>53</v>
      </c>
      <c r="C43" s="14" t="s">
        <v>55</v>
      </c>
      <c r="D43" s="9" t="s">
        <v>15</v>
      </c>
      <c r="E43" s="10">
        <v>2</v>
      </c>
      <c r="F43" s="11">
        <v>631.2</v>
      </c>
      <c r="G43" s="11">
        <v>315.6</v>
      </c>
      <c r="H43" s="11">
        <v>27.62</v>
      </c>
      <c r="I43" s="32">
        <f t="shared" ref="I43:I50" si="8">F43*E43</f>
        <v>1262.4</v>
      </c>
      <c r="J43" s="32">
        <f t="shared" ref="J43:J50" si="9">G43*E43</f>
        <v>631.2</v>
      </c>
      <c r="K43" s="32">
        <f t="shared" ref="K43:K50" si="10">H43*E43</f>
        <v>55.24</v>
      </c>
      <c r="L43" s="32">
        <f t="shared" ref="L43:L50" si="11">I43+J43+K43</f>
        <v>1948.84</v>
      </c>
      <c r="M43" s="33"/>
    </row>
    <row r="44" ht="15" customHeight="1" spans="1:13">
      <c r="A44" s="6">
        <v>38</v>
      </c>
      <c r="B44" s="20" t="s">
        <v>53</v>
      </c>
      <c r="C44" s="14" t="s">
        <v>56</v>
      </c>
      <c r="D44" s="9" t="s">
        <v>15</v>
      </c>
      <c r="E44" s="10">
        <v>2</v>
      </c>
      <c r="F44" s="11">
        <v>631.2</v>
      </c>
      <c r="G44" s="11">
        <v>315.6</v>
      </c>
      <c r="H44" s="11">
        <v>27.62</v>
      </c>
      <c r="I44" s="32">
        <f t="shared" si="8"/>
        <v>1262.4</v>
      </c>
      <c r="J44" s="32">
        <f t="shared" si="9"/>
        <v>631.2</v>
      </c>
      <c r="K44" s="32">
        <f t="shared" si="10"/>
        <v>55.24</v>
      </c>
      <c r="L44" s="32">
        <f t="shared" si="11"/>
        <v>1948.84</v>
      </c>
      <c r="M44" s="33"/>
    </row>
    <row r="45" ht="15" customHeight="1" spans="1:13">
      <c r="A45" s="6">
        <v>39</v>
      </c>
      <c r="B45" s="20" t="s">
        <v>53</v>
      </c>
      <c r="C45" s="14" t="s">
        <v>57</v>
      </c>
      <c r="D45" s="9" t="s">
        <v>15</v>
      </c>
      <c r="E45" s="10">
        <v>2</v>
      </c>
      <c r="F45" s="11">
        <v>631.2</v>
      </c>
      <c r="G45" s="11">
        <v>315.6</v>
      </c>
      <c r="H45" s="11">
        <v>27.62</v>
      </c>
      <c r="I45" s="32">
        <f t="shared" si="8"/>
        <v>1262.4</v>
      </c>
      <c r="J45" s="32">
        <f t="shared" si="9"/>
        <v>631.2</v>
      </c>
      <c r="K45" s="32">
        <f t="shared" si="10"/>
        <v>55.24</v>
      </c>
      <c r="L45" s="32">
        <f t="shared" si="11"/>
        <v>1948.84</v>
      </c>
      <c r="M45" s="33"/>
    </row>
    <row r="46" ht="15" customHeight="1" spans="1:13">
      <c r="A46" s="6">
        <v>40</v>
      </c>
      <c r="B46" s="20" t="s">
        <v>53</v>
      </c>
      <c r="C46" s="14" t="s">
        <v>58</v>
      </c>
      <c r="D46" s="9" t="s">
        <v>15</v>
      </c>
      <c r="E46" s="10">
        <v>2</v>
      </c>
      <c r="F46" s="11">
        <v>631.2</v>
      </c>
      <c r="G46" s="11">
        <v>315.6</v>
      </c>
      <c r="H46" s="11">
        <v>27.62</v>
      </c>
      <c r="I46" s="32">
        <f t="shared" si="8"/>
        <v>1262.4</v>
      </c>
      <c r="J46" s="32">
        <f t="shared" si="9"/>
        <v>631.2</v>
      </c>
      <c r="K46" s="32">
        <f t="shared" si="10"/>
        <v>55.24</v>
      </c>
      <c r="L46" s="32">
        <f t="shared" si="11"/>
        <v>1948.84</v>
      </c>
      <c r="M46" s="33"/>
    </row>
    <row r="47" ht="15" customHeight="1" spans="1:13">
      <c r="A47" s="6">
        <v>41</v>
      </c>
      <c r="B47" s="20" t="s">
        <v>53</v>
      </c>
      <c r="C47" s="14" t="s">
        <v>59</v>
      </c>
      <c r="D47" s="9" t="s">
        <v>25</v>
      </c>
      <c r="E47" s="10">
        <v>3</v>
      </c>
      <c r="F47" s="11">
        <v>631.2</v>
      </c>
      <c r="G47" s="11">
        <v>315.6</v>
      </c>
      <c r="H47" s="11">
        <v>27.62</v>
      </c>
      <c r="I47" s="32">
        <f t="shared" si="8"/>
        <v>1893.6</v>
      </c>
      <c r="J47" s="32">
        <f t="shared" si="9"/>
        <v>946.8</v>
      </c>
      <c r="K47" s="32">
        <f t="shared" si="10"/>
        <v>82.86</v>
      </c>
      <c r="L47" s="32">
        <f t="shared" si="11"/>
        <v>2923.26</v>
      </c>
      <c r="M47" s="33"/>
    </row>
    <row r="48" ht="15" customHeight="1" spans="1:13">
      <c r="A48" s="6">
        <v>42</v>
      </c>
      <c r="B48" s="20" t="s">
        <v>53</v>
      </c>
      <c r="C48" s="14" t="s">
        <v>60</v>
      </c>
      <c r="D48" s="9" t="s">
        <v>25</v>
      </c>
      <c r="E48" s="10">
        <v>3</v>
      </c>
      <c r="F48" s="11">
        <v>631.2</v>
      </c>
      <c r="G48" s="11">
        <v>315.6</v>
      </c>
      <c r="H48" s="11">
        <v>27.62</v>
      </c>
      <c r="I48" s="32">
        <f t="shared" si="8"/>
        <v>1893.6</v>
      </c>
      <c r="J48" s="32">
        <f t="shared" si="9"/>
        <v>946.8</v>
      </c>
      <c r="K48" s="32">
        <f t="shared" si="10"/>
        <v>82.86</v>
      </c>
      <c r="L48" s="32">
        <f t="shared" si="11"/>
        <v>2923.26</v>
      </c>
      <c r="M48" s="33"/>
    </row>
    <row r="49" ht="15" customHeight="1" spans="1:13">
      <c r="A49" s="6">
        <v>43</v>
      </c>
      <c r="B49" s="20" t="s">
        <v>53</v>
      </c>
      <c r="C49" s="14" t="s">
        <v>61</v>
      </c>
      <c r="D49" s="9" t="s">
        <v>25</v>
      </c>
      <c r="E49" s="10">
        <v>3</v>
      </c>
      <c r="F49" s="11">
        <v>631.2</v>
      </c>
      <c r="G49" s="11">
        <v>315.6</v>
      </c>
      <c r="H49" s="11">
        <v>27.62</v>
      </c>
      <c r="I49" s="32">
        <f t="shared" si="8"/>
        <v>1893.6</v>
      </c>
      <c r="J49" s="32">
        <f t="shared" si="9"/>
        <v>946.8</v>
      </c>
      <c r="K49" s="32">
        <f t="shared" si="10"/>
        <v>82.86</v>
      </c>
      <c r="L49" s="32">
        <f t="shared" si="11"/>
        <v>2923.26</v>
      </c>
      <c r="M49" s="33"/>
    </row>
    <row r="50" ht="15" customHeight="1" spans="1:13">
      <c r="A50" s="6">
        <v>44</v>
      </c>
      <c r="B50" s="20" t="s">
        <v>53</v>
      </c>
      <c r="C50" s="21" t="s">
        <v>62</v>
      </c>
      <c r="D50" s="9" t="s">
        <v>25</v>
      </c>
      <c r="E50" s="10">
        <v>3</v>
      </c>
      <c r="F50" s="11">
        <v>631.2</v>
      </c>
      <c r="G50" s="11">
        <v>315.6</v>
      </c>
      <c r="H50" s="11">
        <v>27.62</v>
      </c>
      <c r="I50" s="32">
        <f t="shared" si="8"/>
        <v>1893.6</v>
      </c>
      <c r="J50" s="32">
        <f t="shared" si="9"/>
        <v>946.8</v>
      </c>
      <c r="K50" s="32">
        <f t="shared" si="10"/>
        <v>82.86</v>
      </c>
      <c r="L50" s="32">
        <f t="shared" si="11"/>
        <v>2923.26</v>
      </c>
      <c r="M50" s="33"/>
    </row>
    <row r="51" ht="15" customHeight="1" spans="1:13">
      <c r="A51" s="6"/>
      <c r="B51" s="22"/>
      <c r="C51" s="14"/>
      <c r="D51" s="9"/>
      <c r="E51" s="10"/>
      <c r="F51" s="11"/>
      <c r="G51" s="11"/>
      <c r="H51" s="11"/>
      <c r="I51" s="34">
        <f>SUM(I42:I50)</f>
        <v>13886.4</v>
      </c>
      <c r="J51" s="34">
        <f>SUM(J42:J50)</f>
        <v>6943.2</v>
      </c>
      <c r="K51" s="34">
        <f>SUM(K42:K50)</f>
        <v>607.64</v>
      </c>
      <c r="L51" s="34">
        <f>SUM(L42:L50)</f>
        <v>21437.24</v>
      </c>
      <c r="M51" s="33"/>
    </row>
    <row r="52" ht="15" customHeight="1" spans="1:13">
      <c r="A52" s="6"/>
      <c r="B52" s="22" t="s">
        <v>63</v>
      </c>
      <c r="C52" s="22"/>
      <c r="D52" s="6"/>
      <c r="E52" s="10"/>
      <c r="F52" s="11"/>
      <c r="G52" s="11"/>
      <c r="H52" s="11"/>
      <c r="I52" s="32">
        <f>SUM(I4:I51)/2</f>
        <v>69432</v>
      </c>
      <c r="J52" s="32">
        <f>SUM(J4:J51)/2</f>
        <v>33769.2</v>
      </c>
      <c r="K52" s="32">
        <f>SUM(K4:K51)/2</f>
        <v>3038.2</v>
      </c>
      <c r="L52" s="32">
        <f>SUM(L4:L51)/2</f>
        <v>106239.4</v>
      </c>
      <c r="M52" s="33"/>
    </row>
    <row r="53" ht="15" customHeight="1" spans="1:13">
      <c r="A53" s="23"/>
      <c r="B53" s="24"/>
      <c r="C53" s="24"/>
      <c r="D53" s="23"/>
      <c r="E53" s="25"/>
      <c r="F53" s="26"/>
      <c r="G53" s="26"/>
      <c r="H53" s="26"/>
      <c r="I53" s="34"/>
      <c r="J53" s="34"/>
      <c r="K53" s="34"/>
      <c r="L53" s="34"/>
      <c r="M53" s="33"/>
    </row>
    <row r="54" ht="50" customHeight="1" spans="1:13">
      <c r="A54" s="27" t="s">
        <v>64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5"/>
    </row>
  </sheetData>
  <mergeCells count="10">
    <mergeCell ref="A1:L1"/>
    <mergeCell ref="E2:H2"/>
    <mergeCell ref="I2:L2"/>
    <mergeCell ref="B52:C52"/>
    <mergeCell ref="A54:M54"/>
    <mergeCell ref="A2:A3"/>
    <mergeCell ref="B2:B3"/>
    <mergeCell ref="C2:C3"/>
    <mergeCell ref="D2:D3"/>
    <mergeCell ref="M2:M3"/>
  </mergeCells>
  <pageMargins left="0.75" right="0.275" top="0.590277777777778" bottom="0.550694444444444" header="0.393055555555556" footer="0.43263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7" sqref="I17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汇总表(10-12)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周木</cp:lastModifiedBy>
  <dcterms:created xsi:type="dcterms:W3CDTF">2020-10-14T02:46:00Z</dcterms:created>
  <dcterms:modified xsi:type="dcterms:W3CDTF">2023-12-11T02:10:28Z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9B71B0A7B7BC41FBA883851913857B9B_13</vt:lpwstr>
  </property>
</Properties>
</file>