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<sst xmlns="http://schemas.openxmlformats.org/spreadsheetml/2006/main" count="69" uniqueCount="64">
  <si>
    <t xml:space="preserve">  　2021年1-6月财政支出完成情况表</t>
  </si>
  <si>
    <t>单位：万元</t>
  </si>
  <si>
    <t>支　出　科　目</t>
  </si>
  <si>
    <t>预算数</t>
  </si>
  <si>
    <t>累计完成</t>
  </si>
  <si>
    <t>完成预算数%</t>
  </si>
  <si>
    <t>上年同
期完成</t>
  </si>
  <si>
    <t>比上年同期</t>
  </si>
  <si>
    <t>增减数</t>
  </si>
  <si>
    <t>增减%</t>
  </si>
  <si>
    <t>一、公共财政预算支出</t>
  </si>
  <si>
    <t>311062</t>
  </si>
  <si>
    <t>一般公共服务支出</t>
  </si>
  <si>
    <t>31157</t>
  </si>
  <si>
    <t>国防支出</t>
  </si>
  <si>
    <t>1998</t>
  </si>
  <si>
    <t>公共安全支出</t>
  </si>
  <si>
    <t>12353</t>
  </si>
  <si>
    <t>教育支出</t>
  </si>
  <si>
    <t>47554</t>
  </si>
  <si>
    <t>科学技术支出</t>
  </si>
  <si>
    <t>1970</t>
  </si>
  <si>
    <t>文化旅游体育与传媒支出</t>
  </si>
  <si>
    <t>2198</t>
  </si>
  <si>
    <t>社会保障和就业支出</t>
  </si>
  <si>
    <t>52307</t>
  </si>
  <si>
    <t>卫生健康支出</t>
  </si>
  <si>
    <t>64458</t>
  </si>
  <si>
    <t>节能环保支出</t>
  </si>
  <si>
    <t>10999</t>
  </si>
  <si>
    <t>城乡社区支出</t>
  </si>
  <si>
    <t>9799</t>
  </si>
  <si>
    <t>农林水支出</t>
  </si>
  <si>
    <t>26578</t>
  </si>
  <si>
    <t>交通运输支出</t>
  </si>
  <si>
    <t>12296</t>
  </si>
  <si>
    <t>资源勘探电力信息等支出</t>
  </si>
  <si>
    <t>10395</t>
  </si>
  <si>
    <t>商业服务业等支出</t>
  </si>
  <si>
    <t>3981</t>
  </si>
  <si>
    <t>金融支出</t>
  </si>
  <si>
    <t>自然资源海洋气象等支出</t>
  </si>
  <si>
    <t>4212</t>
  </si>
  <si>
    <t>住房保障支出</t>
  </si>
  <si>
    <t>7230</t>
  </si>
  <si>
    <t>粮油物资储备支出</t>
  </si>
  <si>
    <t>280</t>
  </si>
  <si>
    <t>灾害防治及应急管理支出</t>
  </si>
  <si>
    <t>1767</t>
  </si>
  <si>
    <t>其他支出</t>
  </si>
  <si>
    <t>4460</t>
  </si>
  <si>
    <t>债务付息支出</t>
  </si>
  <si>
    <t>5070</t>
  </si>
  <si>
    <t>二、政府性基金预算支出</t>
  </si>
  <si>
    <t>69159</t>
  </si>
  <si>
    <t>文化体育与传媒支出</t>
  </si>
  <si>
    <t>16</t>
  </si>
  <si>
    <t>3092</t>
  </si>
  <si>
    <t>41120</t>
  </si>
  <si>
    <t>126</t>
  </si>
  <si>
    <t>24805</t>
  </si>
  <si>
    <t>抗疫特别国债安排的支出</t>
  </si>
  <si>
    <t>三、预算支出合计</t>
  </si>
  <si>
    <t>380221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</si>
</sst>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4"/>
      <name val="Times New Roman"/>
      <family val="1"/>
    </font>
    <font>
      <sz val="26"/>
      <name val="黑体"/>
      <family val="3"/>
    </font>
    <font>
      <sz val="12"/>
      <name val="黑体"/>
      <family val="3"/>
    </font>
    <font>
      <b/>
      <sz val="10"/>
      <name val="黑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name val="SimSun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0" fillId="33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shrinkToFit="1"/>
    </xf>
    <xf numFmtId="176" fontId="10" fillId="0" borderId="11" xfId="0" applyNumberFormat="1" applyFont="1" applyFill="1" applyBorder="1" applyAlignment="1">
      <alignment horizontal="center" vertical="center"/>
    </xf>
    <xf numFmtId="176" fontId="10" fillId="33" borderId="10" xfId="0" applyNumberFormat="1" applyFont="1" applyFill="1" applyBorder="1" applyAlignment="1">
      <alignment horizontal="center" vertical="center"/>
    </xf>
    <xf numFmtId="176" fontId="11" fillId="34" borderId="13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shrinkToFit="1"/>
    </xf>
    <xf numFmtId="176" fontId="10" fillId="33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31" fontId="5" fillId="0" borderId="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00" zoomScalePageLayoutView="0" workbookViewId="0" topLeftCell="A4">
      <selection activeCell="H34" sqref="H34"/>
    </sheetView>
  </sheetViews>
  <sheetFormatPr defaultColWidth="9.00390625" defaultRowHeight="14.25"/>
  <cols>
    <col min="1" max="1" width="18.375" style="4" customWidth="1"/>
    <col min="2" max="2" width="9.50390625" style="5" customWidth="1"/>
    <col min="3" max="3" width="8.75390625" style="6" hidden="1" customWidth="1"/>
    <col min="4" max="4" width="8.25390625" style="7" customWidth="1"/>
    <col min="5" max="5" width="9.125" style="7" customWidth="1"/>
    <col min="6" max="6" width="11.25390625" style="7" customWidth="1"/>
    <col min="7" max="7" width="9.50390625" style="7" customWidth="1"/>
    <col min="8" max="8" width="8.875" style="7" customWidth="1"/>
    <col min="9" max="9" width="9.00390625" style="1" hidden="1" customWidth="1"/>
    <col min="10" max="16384" width="9.00390625" style="1" customWidth="1"/>
  </cols>
  <sheetData>
    <row r="1" spans="1:8" ht="25.5">
      <c r="A1" s="30" t="s">
        <v>0</v>
      </c>
      <c r="B1" s="30"/>
      <c r="C1" s="30"/>
      <c r="D1" s="30"/>
      <c r="E1" s="30"/>
      <c r="F1" s="30"/>
      <c r="G1" s="30"/>
      <c r="H1" s="30"/>
    </row>
    <row r="2" spans="1:8" ht="16.5" customHeight="1">
      <c r="A2" s="8"/>
      <c r="B2" s="9"/>
      <c r="C2" s="31"/>
      <c r="D2" s="31"/>
      <c r="E2" s="31"/>
      <c r="F2" s="10"/>
      <c r="G2" s="11" t="s">
        <v>1</v>
      </c>
      <c r="H2" s="11"/>
    </row>
    <row r="3" spans="1:8" ht="18.75" customHeight="1">
      <c r="A3" s="34" t="s">
        <v>2</v>
      </c>
      <c r="B3" s="35" t="s">
        <v>3</v>
      </c>
      <c r="C3" s="40" t="s">
        <v>4</v>
      </c>
      <c r="D3" s="41"/>
      <c r="E3" s="36" t="s">
        <v>5</v>
      </c>
      <c r="F3" s="38" t="s">
        <v>6</v>
      </c>
      <c r="G3" s="32" t="s">
        <v>7</v>
      </c>
      <c r="H3" s="33"/>
    </row>
    <row r="4" spans="1:8" ht="18.75" customHeight="1">
      <c r="A4" s="34"/>
      <c r="B4" s="35"/>
      <c r="C4" s="42"/>
      <c r="D4" s="43"/>
      <c r="E4" s="37"/>
      <c r="F4" s="39"/>
      <c r="G4" s="12" t="s">
        <v>8</v>
      </c>
      <c r="H4" s="12" t="s">
        <v>9</v>
      </c>
    </row>
    <row r="5" spans="1:9" s="2" customFormat="1" ht="18.75" customHeight="1">
      <c r="A5" s="13" t="s">
        <v>10</v>
      </c>
      <c r="B5" s="14">
        <v>638415</v>
      </c>
      <c r="C5" s="15">
        <f aca="true" t="shared" si="0" ref="C5:C28">D5-I5</f>
        <v>78098</v>
      </c>
      <c r="D5" s="15">
        <v>357488</v>
      </c>
      <c r="E5" s="16">
        <f aca="true" t="shared" si="1" ref="E5:E19">D5/B5*100</f>
        <v>55.99617803466397</v>
      </c>
      <c r="F5" s="17" t="s">
        <v>11</v>
      </c>
      <c r="G5" s="18">
        <f aca="true" t="shared" si="2" ref="G5:G35">D5-F5</f>
        <v>46426</v>
      </c>
      <c r="H5" s="16">
        <f aca="true" t="shared" si="3" ref="H5:H19">G5/F5*100</f>
        <v>14.924998874822382</v>
      </c>
      <c r="I5" s="15">
        <v>279390</v>
      </c>
    </row>
    <row r="6" spans="1:9" ht="18.75" customHeight="1">
      <c r="A6" s="19" t="s">
        <v>12</v>
      </c>
      <c r="B6" s="20">
        <v>53239</v>
      </c>
      <c r="C6" s="21">
        <f t="shared" si="0"/>
        <v>5960</v>
      </c>
      <c r="D6" s="22">
        <v>42080</v>
      </c>
      <c r="E6" s="23">
        <f t="shared" si="1"/>
        <v>79.03980164916696</v>
      </c>
      <c r="F6" s="24" t="s">
        <v>13</v>
      </c>
      <c r="G6" s="25">
        <f t="shared" si="2"/>
        <v>10923</v>
      </c>
      <c r="H6" s="23">
        <f t="shared" si="3"/>
        <v>35.05793240684276</v>
      </c>
      <c r="I6" s="22">
        <v>36120</v>
      </c>
    </row>
    <row r="7" spans="1:9" ht="18.75" customHeight="1">
      <c r="A7" s="19" t="s">
        <v>14</v>
      </c>
      <c r="B7" s="20">
        <v>3414</v>
      </c>
      <c r="C7" s="21">
        <f t="shared" si="0"/>
        <v>0</v>
      </c>
      <c r="D7" s="22">
        <v>741</v>
      </c>
      <c r="E7" s="23">
        <f t="shared" si="1"/>
        <v>21.704745166959576</v>
      </c>
      <c r="F7" s="24" t="s">
        <v>15</v>
      </c>
      <c r="G7" s="25">
        <f t="shared" si="2"/>
        <v>-1257</v>
      </c>
      <c r="H7" s="23">
        <f t="shared" si="3"/>
        <v>-62.91291291291291</v>
      </c>
      <c r="I7" s="22">
        <v>741</v>
      </c>
    </row>
    <row r="8" spans="1:9" ht="18.75" customHeight="1">
      <c r="A8" s="19" t="s">
        <v>16</v>
      </c>
      <c r="B8" s="20">
        <v>24706</v>
      </c>
      <c r="C8" s="21">
        <f t="shared" si="0"/>
        <v>1717</v>
      </c>
      <c r="D8" s="22">
        <v>11830</v>
      </c>
      <c r="E8" s="23">
        <f t="shared" si="1"/>
        <v>47.88310531854611</v>
      </c>
      <c r="F8" s="24" t="s">
        <v>17</v>
      </c>
      <c r="G8" s="25">
        <f t="shared" si="2"/>
        <v>-523</v>
      </c>
      <c r="H8" s="23">
        <f t="shared" si="3"/>
        <v>-4.233789362907796</v>
      </c>
      <c r="I8" s="22">
        <v>10113</v>
      </c>
    </row>
    <row r="9" spans="1:9" ht="18.75" customHeight="1">
      <c r="A9" s="19" t="s">
        <v>18</v>
      </c>
      <c r="B9" s="20">
        <v>118294</v>
      </c>
      <c r="C9" s="21">
        <f t="shared" si="0"/>
        <v>9858</v>
      </c>
      <c r="D9" s="22">
        <v>61373</v>
      </c>
      <c r="E9" s="23">
        <f t="shared" si="1"/>
        <v>51.881752244408</v>
      </c>
      <c r="F9" s="24" t="s">
        <v>19</v>
      </c>
      <c r="G9" s="25">
        <f t="shared" si="2"/>
        <v>13819</v>
      </c>
      <c r="H9" s="23">
        <f t="shared" si="3"/>
        <v>29.059595407326405</v>
      </c>
      <c r="I9" s="22">
        <v>51515</v>
      </c>
    </row>
    <row r="10" spans="1:9" ht="18.75" customHeight="1">
      <c r="A10" s="19" t="s">
        <v>20</v>
      </c>
      <c r="B10" s="20">
        <v>4355</v>
      </c>
      <c r="C10" s="21">
        <f t="shared" si="0"/>
        <v>1208</v>
      </c>
      <c r="D10" s="22">
        <v>5597</v>
      </c>
      <c r="E10" s="23">
        <f t="shared" si="1"/>
        <v>128.51894374282432</v>
      </c>
      <c r="F10" s="24" t="s">
        <v>21</v>
      </c>
      <c r="G10" s="25">
        <f t="shared" si="2"/>
        <v>3627</v>
      </c>
      <c r="H10" s="23">
        <f t="shared" si="3"/>
        <v>184.11167512690355</v>
      </c>
      <c r="I10" s="22">
        <v>4389</v>
      </c>
    </row>
    <row r="11" spans="1:9" ht="18.75" customHeight="1">
      <c r="A11" s="19" t="s">
        <v>22</v>
      </c>
      <c r="B11" s="20">
        <v>3779</v>
      </c>
      <c r="C11" s="21">
        <f t="shared" si="0"/>
        <v>256</v>
      </c>
      <c r="D11" s="22">
        <v>2186</v>
      </c>
      <c r="E11" s="23">
        <f t="shared" si="1"/>
        <v>57.84599100291082</v>
      </c>
      <c r="F11" s="24" t="s">
        <v>23</v>
      </c>
      <c r="G11" s="25">
        <f t="shared" si="2"/>
        <v>-12</v>
      </c>
      <c r="H11" s="23">
        <f t="shared" si="3"/>
        <v>-0.5459508644222021</v>
      </c>
      <c r="I11" s="22">
        <v>1930</v>
      </c>
    </row>
    <row r="12" spans="1:9" ht="18.75" customHeight="1">
      <c r="A12" s="19" t="s">
        <v>24</v>
      </c>
      <c r="B12" s="20">
        <v>128884</v>
      </c>
      <c r="C12" s="21">
        <f t="shared" si="0"/>
        <v>16618</v>
      </c>
      <c r="D12" s="22">
        <v>53531</v>
      </c>
      <c r="E12" s="23">
        <f t="shared" si="1"/>
        <v>41.534247850780545</v>
      </c>
      <c r="F12" s="24" t="s">
        <v>25</v>
      </c>
      <c r="G12" s="25">
        <f t="shared" si="2"/>
        <v>1224</v>
      </c>
      <c r="H12" s="23">
        <f t="shared" si="3"/>
        <v>2.3400309709981455</v>
      </c>
      <c r="I12" s="22">
        <v>36913</v>
      </c>
    </row>
    <row r="13" spans="1:9" ht="18.75" customHeight="1">
      <c r="A13" s="19" t="s">
        <v>26</v>
      </c>
      <c r="B13" s="20">
        <v>86832</v>
      </c>
      <c r="C13" s="21">
        <f t="shared" si="0"/>
        <v>18727</v>
      </c>
      <c r="D13" s="22">
        <v>48457</v>
      </c>
      <c r="E13" s="23">
        <f t="shared" si="1"/>
        <v>55.805463423622626</v>
      </c>
      <c r="F13" s="24" t="s">
        <v>27</v>
      </c>
      <c r="G13" s="25">
        <f t="shared" si="2"/>
        <v>-16001</v>
      </c>
      <c r="H13" s="23">
        <f t="shared" si="3"/>
        <v>-24.823916348630114</v>
      </c>
      <c r="I13" s="22">
        <v>29730</v>
      </c>
    </row>
    <row r="14" spans="1:9" ht="18.75" customHeight="1">
      <c r="A14" s="19" t="s">
        <v>28</v>
      </c>
      <c r="B14" s="20">
        <v>14173</v>
      </c>
      <c r="C14" s="21">
        <f t="shared" si="0"/>
        <v>3012</v>
      </c>
      <c r="D14" s="22">
        <v>17890</v>
      </c>
      <c r="E14" s="23">
        <f t="shared" si="1"/>
        <v>126.22592252875184</v>
      </c>
      <c r="F14" s="24" t="s">
        <v>29</v>
      </c>
      <c r="G14" s="25">
        <f t="shared" si="2"/>
        <v>6891</v>
      </c>
      <c r="H14" s="23">
        <f t="shared" si="3"/>
        <v>62.651150104554965</v>
      </c>
      <c r="I14" s="22">
        <v>14878</v>
      </c>
    </row>
    <row r="15" spans="1:9" ht="18.75" customHeight="1">
      <c r="A15" s="19" t="s">
        <v>30</v>
      </c>
      <c r="B15" s="20">
        <v>36073</v>
      </c>
      <c r="C15" s="21">
        <f t="shared" si="0"/>
        <v>1628</v>
      </c>
      <c r="D15" s="22">
        <v>11345</v>
      </c>
      <c r="E15" s="23">
        <f t="shared" si="1"/>
        <v>31.45011504449311</v>
      </c>
      <c r="F15" s="24" t="s">
        <v>31</v>
      </c>
      <c r="G15" s="25">
        <f t="shared" si="2"/>
        <v>1546</v>
      </c>
      <c r="H15" s="23">
        <f t="shared" si="3"/>
        <v>15.777120114297377</v>
      </c>
      <c r="I15" s="22">
        <v>9717</v>
      </c>
    </row>
    <row r="16" spans="1:9" s="3" customFormat="1" ht="18.75" customHeight="1">
      <c r="A16" s="26" t="s">
        <v>32</v>
      </c>
      <c r="B16" s="27">
        <v>61347</v>
      </c>
      <c r="C16" s="21">
        <f t="shared" si="0"/>
        <v>4262</v>
      </c>
      <c r="D16" s="22">
        <v>37285</v>
      </c>
      <c r="E16" s="23">
        <f t="shared" si="1"/>
        <v>60.777218119875464</v>
      </c>
      <c r="F16" s="24" t="s">
        <v>33</v>
      </c>
      <c r="G16" s="25">
        <f t="shared" si="2"/>
        <v>10707</v>
      </c>
      <c r="H16" s="23">
        <f t="shared" si="3"/>
        <v>40.285198284295284</v>
      </c>
      <c r="I16" s="22">
        <v>33023</v>
      </c>
    </row>
    <row r="17" spans="1:9" ht="18.75" customHeight="1">
      <c r="A17" s="28" t="s">
        <v>34</v>
      </c>
      <c r="B17" s="20">
        <v>14357</v>
      </c>
      <c r="C17" s="21">
        <f t="shared" si="0"/>
        <v>1089</v>
      </c>
      <c r="D17" s="22">
        <v>15060</v>
      </c>
      <c r="E17" s="23">
        <f t="shared" si="1"/>
        <v>104.89656613498641</v>
      </c>
      <c r="F17" s="24" t="s">
        <v>35</v>
      </c>
      <c r="G17" s="25">
        <f t="shared" si="2"/>
        <v>2764</v>
      </c>
      <c r="H17" s="23">
        <f t="shared" si="3"/>
        <v>22.478854912166558</v>
      </c>
      <c r="I17" s="22">
        <v>13971</v>
      </c>
    </row>
    <row r="18" spans="1:9" ht="18.75" customHeight="1">
      <c r="A18" s="28" t="s">
        <v>36</v>
      </c>
      <c r="B18" s="20">
        <v>25169</v>
      </c>
      <c r="C18" s="21">
        <f t="shared" si="0"/>
        <v>3469</v>
      </c>
      <c r="D18" s="22">
        <v>17865</v>
      </c>
      <c r="E18" s="23">
        <f t="shared" si="1"/>
        <v>70.98017402360045</v>
      </c>
      <c r="F18" s="24" t="s">
        <v>37</v>
      </c>
      <c r="G18" s="25">
        <f t="shared" si="2"/>
        <v>7470</v>
      </c>
      <c r="H18" s="23">
        <f t="shared" si="3"/>
        <v>71.86147186147186</v>
      </c>
      <c r="I18" s="22">
        <v>14396</v>
      </c>
    </row>
    <row r="19" spans="1:9" ht="18.75" customHeight="1">
      <c r="A19" s="28" t="s">
        <v>38</v>
      </c>
      <c r="B19" s="20">
        <v>4719</v>
      </c>
      <c r="C19" s="21">
        <f t="shared" si="0"/>
        <v>511</v>
      </c>
      <c r="D19" s="22">
        <v>4234</v>
      </c>
      <c r="E19" s="23">
        <f t="shared" si="1"/>
        <v>89.7223988133079</v>
      </c>
      <c r="F19" s="24" t="s">
        <v>39</v>
      </c>
      <c r="G19" s="25">
        <f t="shared" si="2"/>
        <v>253</v>
      </c>
      <c r="H19" s="23">
        <f t="shared" si="3"/>
        <v>6.355187138909822</v>
      </c>
      <c r="I19" s="22">
        <v>3723</v>
      </c>
    </row>
    <row r="20" spans="1:9" ht="18.75" customHeight="1">
      <c r="A20" s="28" t="s">
        <v>40</v>
      </c>
      <c r="B20" s="20"/>
      <c r="C20" s="21">
        <f t="shared" si="0"/>
        <v>0</v>
      </c>
      <c r="D20" s="22">
        <v>187</v>
      </c>
      <c r="E20" s="23"/>
      <c r="G20" s="25">
        <f t="shared" si="2"/>
        <v>187</v>
      </c>
      <c r="H20" s="23"/>
      <c r="I20" s="22">
        <v>187</v>
      </c>
    </row>
    <row r="21" spans="1:9" ht="18.75" customHeight="1">
      <c r="A21" s="28" t="s">
        <v>41</v>
      </c>
      <c r="B21" s="20">
        <v>7771</v>
      </c>
      <c r="C21" s="21">
        <f t="shared" si="0"/>
        <v>166</v>
      </c>
      <c r="D21" s="22">
        <v>4886</v>
      </c>
      <c r="E21" s="23">
        <f aca="true" t="shared" si="4" ref="E21:E27">D21/B21*100</f>
        <v>62.874790889203446</v>
      </c>
      <c r="F21" s="24" t="s">
        <v>42</v>
      </c>
      <c r="G21" s="25">
        <f t="shared" si="2"/>
        <v>674</v>
      </c>
      <c r="H21" s="23">
        <f aca="true" t="shared" si="5" ref="H21:H30">G21/F21*100</f>
        <v>16.001899335232668</v>
      </c>
      <c r="I21" s="22">
        <v>4720</v>
      </c>
    </row>
    <row r="22" spans="1:9" ht="18.75" customHeight="1">
      <c r="A22" s="28" t="s">
        <v>43</v>
      </c>
      <c r="B22" s="20">
        <v>20765</v>
      </c>
      <c r="C22" s="21">
        <f t="shared" si="0"/>
        <v>4127</v>
      </c>
      <c r="D22" s="22">
        <v>9180</v>
      </c>
      <c r="E22" s="23">
        <f t="shared" si="4"/>
        <v>44.20900553816518</v>
      </c>
      <c r="F22" s="24" t="s">
        <v>44</v>
      </c>
      <c r="G22" s="25">
        <f t="shared" si="2"/>
        <v>1950</v>
      </c>
      <c r="H22" s="23">
        <f t="shared" si="5"/>
        <v>26.970954356846473</v>
      </c>
      <c r="I22" s="22">
        <v>5053</v>
      </c>
    </row>
    <row r="23" spans="1:9" ht="18.75" customHeight="1">
      <c r="A23" s="28" t="s">
        <v>45</v>
      </c>
      <c r="B23" s="20">
        <v>1350</v>
      </c>
      <c r="C23" s="21">
        <f t="shared" si="0"/>
        <v>252</v>
      </c>
      <c r="D23" s="22">
        <v>879</v>
      </c>
      <c r="E23" s="23">
        <f t="shared" si="4"/>
        <v>65.11111111111111</v>
      </c>
      <c r="F23" s="24" t="s">
        <v>46</v>
      </c>
      <c r="G23" s="25">
        <f t="shared" si="2"/>
        <v>599</v>
      </c>
      <c r="H23" s="23">
        <f t="shared" si="5"/>
        <v>213.92857142857142</v>
      </c>
      <c r="I23" s="22">
        <v>627</v>
      </c>
    </row>
    <row r="24" spans="1:9" ht="18.75" customHeight="1">
      <c r="A24" s="28" t="s">
        <v>47</v>
      </c>
      <c r="B24" s="20">
        <v>2188</v>
      </c>
      <c r="C24" s="21">
        <f t="shared" si="0"/>
        <v>374</v>
      </c>
      <c r="D24" s="22">
        <v>2024</v>
      </c>
      <c r="E24" s="23">
        <f t="shared" si="4"/>
        <v>92.50457038391224</v>
      </c>
      <c r="F24" s="24" t="s">
        <v>48</v>
      </c>
      <c r="G24" s="25">
        <f t="shared" si="2"/>
        <v>257</v>
      </c>
      <c r="H24" s="23">
        <f t="shared" si="5"/>
        <v>14.544425580079231</v>
      </c>
      <c r="I24" s="22">
        <v>1650</v>
      </c>
    </row>
    <row r="25" spans="1:9" ht="18.75" customHeight="1">
      <c r="A25" s="28" t="s">
        <v>49</v>
      </c>
      <c r="B25" s="20">
        <v>9000</v>
      </c>
      <c r="C25" s="21">
        <f t="shared" si="0"/>
        <v>3564</v>
      </c>
      <c r="D25" s="22">
        <v>4608</v>
      </c>
      <c r="E25" s="23">
        <f t="shared" si="4"/>
        <v>51.2</v>
      </c>
      <c r="F25" s="24" t="s">
        <v>50</v>
      </c>
      <c r="G25" s="25">
        <f t="shared" si="2"/>
        <v>148</v>
      </c>
      <c r="H25" s="23">
        <f t="shared" si="5"/>
        <v>3.3183856502242155</v>
      </c>
      <c r="I25" s="22">
        <v>1044</v>
      </c>
    </row>
    <row r="26" spans="1:9" ht="18.75" customHeight="1">
      <c r="A26" s="28" t="s">
        <v>51</v>
      </c>
      <c r="B26" s="20">
        <v>18000</v>
      </c>
      <c r="C26" s="21">
        <f t="shared" si="0"/>
        <v>1300</v>
      </c>
      <c r="D26" s="21">
        <v>6250</v>
      </c>
      <c r="E26" s="23">
        <f t="shared" si="4"/>
        <v>34.72222222222222</v>
      </c>
      <c r="F26" s="24" t="s">
        <v>52</v>
      </c>
      <c r="G26" s="25">
        <f t="shared" si="2"/>
        <v>1180</v>
      </c>
      <c r="H26" s="23">
        <f t="shared" si="5"/>
        <v>23.274161735700197</v>
      </c>
      <c r="I26" s="21">
        <v>4950</v>
      </c>
    </row>
    <row r="27" spans="1:9" s="2" customFormat="1" ht="18.75" customHeight="1">
      <c r="A27" s="29" t="s">
        <v>53</v>
      </c>
      <c r="B27" s="14">
        <v>116300</v>
      </c>
      <c r="C27" s="15">
        <f t="shared" si="0"/>
        <v>8098</v>
      </c>
      <c r="D27" s="14">
        <v>65791</v>
      </c>
      <c r="E27" s="16">
        <f t="shared" si="4"/>
        <v>56.57007738607051</v>
      </c>
      <c r="F27" s="17" t="s">
        <v>54</v>
      </c>
      <c r="G27" s="18">
        <f t="shared" si="2"/>
        <v>-3368</v>
      </c>
      <c r="H27" s="16">
        <f t="shared" si="5"/>
        <v>-4.86993739065053</v>
      </c>
      <c r="I27" s="14">
        <v>57693</v>
      </c>
    </row>
    <row r="28" spans="1:9" ht="18.75" customHeight="1">
      <c r="A28" s="28" t="s">
        <v>55</v>
      </c>
      <c r="B28" s="20"/>
      <c r="C28" s="21">
        <f t="shared" si="0"/>
        <v>0</v>
      </c>
      <c r="D28" s="20"/>
      <c r="E28" s="23"/>
      <c r="F28" s="24" t="s">
        <v>56</v>
      </c>
      <c r="G28" s="25">
        <f t="shared" si="2"/>
        <v>-16</v>
      </c>
      <c r="H28" s="23">
        <f t="shared" si="5"/>
        <v>-100</v>
      </c>
      <c r="I28" s="20"/>
    </row>
    <row r="29" spans="1:9" ht="18.75" customHeight="1">
      <c r="A29" s="28" t="s">
        <v>24</v>
      </c>
      <c r="B29" s="20"/>
      <c r="C29" s="21"/>
      <c r="D29" s="22">
        <v>4241</v>
      </c>
      <c r="E29" s="23"/>
      <c r="F29" s="24" t="s">
        <v>57</v>
      </c>
      <c r="G29" s="25">
        <f t="shared" si="2"/>
        <v>1149</v>
      </c>
      <c r="H29" s="23">
        <f t="shared" si="5"/>
        <v>37.160413971539455</v>
      </c>
      <c r="I29" s="22">
        <v>3641</v>
      </c>
    </row>
    <row r="30" spans="1:9" ht="18.75" customHeight="1">
      <c r="A30" s="28" t="s">
        <v>30</v>
      </c>
      <c r="B30" s="20">
        <v>116300</v>
      </c>
      <c r="C30" s="21">
        <f aca="true" t="shared" si="6" ref="C30:C35">D30-I30</f>
        <v>7378</v>
      </c>
      <c r="D30" s="22">
        <v>54319</v>
      </c>
      <c r="E30" s="23">
        <f>D30/B30*100</f>
        <v>46.70593293207222</v>
      </c>
      <c r="F30" s="24" t="s">
        <v>58</v>
      </c>
      <c r="G30" s="25">
        <f t="shared" si="2"/>
        <v>13199</v>
      </c>
      <c r="H30" s="23">
        <f t="shared" si="5"/>
        <v>32.098735408560316</v>
      </c>
      <c r="I30" s="22">
        <v>46941</v>
      </c>
    </row>
    <row r="31" spans="1:9" ht="18.75" customHeight="1">
      <c r="A31" s="28" t="s">
        <v>34</v>
      </c>
      <c r="B31" s="20"/>
      <c r="C31" s="21">
        <f t="shared" si="6"/>
        <v>0</v>
      </c>
      <c r="D31" s="20"/>
      <c r="E31" s="23"/>
      <c r="G31" s="25">
        <f t="shared" si="2"/>
        <v>0</v>
      </c>
      <c r="H31" s="23"/>
      <c r="I31" s="20"/>
    </row>
    <row r="32" spans="1:9" ht="18.75" customHeight="1">
      <c r="A32" s="28" t="s">
        <v>32</v>
      </c>
      <c r="B32" s="20"/>
      <c r="C32" s="21">
        <f t="shared" si="6"/>
        <v>100</v>
      </c>
      <c r="D32" s="22">
        <v>185</v>
      </c>
      <c r="E32" s="23"/>
      <c r="F32" s="24" t="s">
        <v>59</v>
      </c>
      <c r="G32" s="25">
        <f t="shared" si="2"/>
        <v>59</v>
      </c>
      <c r="H32" s="23">
        <f>G32/F32*100</f>
        <v>46.82539682539682</v>
      </c>
      <c r="I32" s="22">
        <v>85</v>
      </c>
    </row>
    <row r="33" spans="1:9" ht="18.75" customHeight="1">
      <c r="A33" s="28" t="s">
        <v>49</v>
      </c>
      <c r="B33" s="20"/>
      <c r="C33" s="21">
        <f t="shared" si="6"/>
        <v>21</v>
      </c>
      <c r="D33" s="22">
        <v>6975</v>
      </c>
      <c r="E33" s="23"/>
      <c r="F33" s="24" t="s">
        <v>60</v>
      </c>
      <c r="G33" s="25">
        <f t="shared" si="2"/>
        <v>-17830</v>
      </c>
      <c r="H33" s="23">
        <f>G33/F33*100</f>
        <v>-71.88066921991533</v>
      </c>
      <c r="I33" s="22">
        <v>6954</v>
      </c>
    </row>
    <row r="34" spans="1:9" ht="18.75" customHeight="1">
      <c r="A34" s="28" t="s">
        <v>61</v>
      </c>
      <c r="B34" s="20"/>
      <c r="C34" s="21">
        <f t="shared" si="6"/>
        <v>0</v>
      </c>
      <c r="D34" s="22">
        <v>71</v>
      </c>
      <c r="E34" s="23"/>
      <c r="G34" s="25">
        <f t="shared" si="2"/>
        <v>71</v>
      </c>
      <c r="H34" s="23"/>
      <c r="I34" s="22">
        <v>71</v>
      </c>
    </row>
    <row r="35" spans="1:9" s="2" customFormat="1" ht="18.75" customHeight="1">
      <c r="A35" s="29" t="s">
        <v>62</v>
      </c>
      <c r="B35" s="14">
        <f>B5+B27</f>
        <v>754715</v>
      </c>
      <c r="C35" s="15">
        <f t="shared" si="6"/>
        <v>86196</v>
      </c>
      <c r="D35" s="14">
        <f>D5+D27</f>
        <v>423279</v>
      </c>
      <c r="E35" s="16">
        <f>D35/B35*100</f>
        <v>56.08461472211365</v>
      </c>
      <c r="F35" s="17" t="s">
        <v>63</v>
      </c>
      <c r="G35" s="18">
        <f t="shared" si="2"/>
        <v>43058</v>
      </c>
      <c r="H35" s="16">
        <f>G35/F35*100</f>
        <v>11.324466560237335</v>
      </c>
      <c r="I35" s="14">
        <f>I5+I27</f>
        <v>337083</v>
      </c>
    </row>
  </sheetData>
  <sheetProtection/>
  <mergeCells count="8">
    <mergeCell ref="A1:H1"/>
    <mergeCell ref="C2:E2"/>
    <mergeCell ref="G3:H3"/>
    <mergeCell ref="A3:A4"/>
    <mergeCell ref="B3:B4"/>
    <mergeCell ref="E3:E4"/>
    <mergeCell ref="F3:F4"/>
    <mergeCell ref="C3:D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acc</cp:lastModifiedBy>
  <dcterms:created xsi:type="dcterms:W3CDTF">2021-08-05T02:15:33Z</dcterms:created>
  <dcterms:modified xsi:type="dcterms:W3CDTF">2021-08-24T08:19:53Z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